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YLANDISK240\disk1\04.経理・総務\2.経理\支払一覧表\経理用請求書と支払承認書\"/>
    </mc:Choice>
  </mc:AlternateContent>
  <xr:revisionPtr revIDLastSave="0" documentId="13_ncr:1_{1017B307-CBE6-480D-8095-D0A40D9E77EE}" xr6:coauthVersionLast="47" xr6:coauthVersionMax="47" xr10:uidLastSave="{00000000-0000-0000-0000-000000000000}"/>
  <bookViews>
    <workbookView xWindow="-120" yWindow="-16320" windowWidth="29040" windowHeight="15720" tabRatio="712" xr2:uid="{92823B3A-84D3-4AD4-9616-A7ED9D342A6B}"/>
  </bookViews>
  <sheets>
    <sheet name="合算請求書" sheetId="3" r:id="rId1"/>
    <sheet name="請求書" sheetId="1" r:id="rId2"/>
    <sheet name="請求書 (2)" sheetId="22" r:id="rId3"/>
    <sheet name="請求書 (3)" sheetId="23" r:id="rId4"/>
    <sheet name="請求書 (4)" sheetId="24" r:id="rId5"/>
    <sheet name="請求書 (5)" sheetId="25" r:id="rId6"/>
    <sheet name="請求書 (6)" sheetId="26" r:id="rId7"/>
    <sheet name="請求書 (7)" sheetId="27" r:id="rId8"/>
    <sheet name="請求書 (8)" sheetId="28" r:id="rId9"/>
    <sheet name="請求書 (9)" sheetId="29" r:id="rId10"/>
    <sheet name="請求書 (10)" sheetId="30" r:id="rId11"/>
  </sheets>
  <definedNames>
    <definedName name="_xlnm.Print_Area" localSheetId="0">合算請求書!$A$1:$K$22</definedName>
    <definedName name="_xlnm.Print_Area" localSheetId="1">請求書!$A$1:$AI$66</definedName>
    <definedName name="_xlnm.Print_Area" localSheetId="10">'請求書 (10)'!$A$1:$AI$66</definedName>
    <definedName name="_xlnm.Print_Area" localSheetId="2">'請求書 (2)'!$A$1:$AI$66</definedName>
    <definedName name="_xlnm.Print_Area" localSheetId="3">'請求書 (3)'!$A$1:$AI$66</definedName>
    <definedName name="_xlnm.Print_Area" localSheetId="4">'請求書 (4)'!$A$1:$AI$66</definedName>
    <definedName name="_xlnm.Print_Area" localSheetId="5">'請求書 (5)'!$A$1:$AI$66</definedName>
    <definedName name="_xlnm.Print_Area" localSheetId="6">'請求書 (6)'!$A$1:$AI$66</definedName>
    <definedName name="_xlnm.Print_Area" localSheetId="7">'請求書 (7)'!$A$1:$AI$66</definedName>
    <definedName name="_xlnm.Print_Area" localSheetId="8">'請求書 (8)'!$A$1:$AI$66</definedName>
    <definedName name="_xlnm.Print_Area" localSheetId="9">'請求書 (9)'!$A$1:$AI$66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23" l="1"/>
  <c r="G60" i="23"/>
  <c r="D60" i="23"/>
  <c r="C60" i="23"/>
  <c r="B60" i="23"/>
  <c r="H59" i="23"/>
  <c r="G59" i="23"/>
  <c r="D59" i="23"/>
  <c r="C59" i="23"/>
  <c r="B59" i="23"/>
  <c r="H58" i="23"/>
  <c r="G58" i="23"/>
  <c r="D58" i="23"/>
  <c r="C58" i="23"/>
  <c r="B58" i="23"/>
  <c r="D57" i="23"/>
  <c r="C57" i="23"/>
  <c r="H55" i="23"/>
  <c r="G55" i="23"/>
  <c r="D55" i="23"/>
  <c r="C55" i="23"/>
  <c r="B55" i="23"/>
  <c r="H54" i="23"/>
  <c r="G54" i="23"/>
  <c r="D54" i="23"/>
  <c r="C54" i="23"/>
  <c r="B54" i="23"/>
  <c r="H53" i="23"/>
  <c r="G53" i="23"/>
  <c r="D53" i="23"/>
  <c r="C53" i="23"/>
  <c r="B53" i="23"/>
  <c r="D52" i="23"/>
  <c r="C52" i="23"/>
  <c r="I50" i="23"/>
  <c r="G50" i="23"/>
  <c r="F50" i="23"/>
  <c r="E50" i="23"/>
  <c r="D50" i="23"/>
  <c r="C50" i="23"/>
  <c r="B50" i="23"/>
  <c r="I49" i="23"/>
  <c r="G49" i="23"/>
  <c r="F49" i="23"/>
  <c r="E49" i="23"/>
  <c r="D49" i="23"/>
  <c r="C49" i="23"/>
  <c r="B49" i="23"/>
  <c r="I48" i="23"/>
  <c r="G48" i="23"/>
  <c r="F48" i="23"/>
  <c r="E48" i="23"/>
  <c r="D48" i="23"/>
  <c r="C48" i="23"/>
  <c r="B48" i="23"/>
  <c r="I47" i="23"/>
  <c r="G47" i="23"/>
  <c r="F47" i="23"/>
  <c r="E47" i="23"/>
  <c r="D47" i="23"/>
  <c r="C47" i="23"/>
  <c r="B47" i="23"/>
  <c r="E46" i="23"/>
  <c r="C46" i="23"/>
  <c r="AF41" i="23"/>
  <c r="P41" i="23"/>
  <c r="L41" i="23"/>
  <c r="T39" i="23"/>
  <c r="P39" i="23"/>
  <c r="L39" i="23"/>
  <c r="F37" i="23"/>
  <c r="E32" i="23"/>
  <c r="G32" i="23" s="1"/>
  <c r="G65" i="23" s="1"/>
  <c r="E31" i="23"/>
  <c r="E30" i="23"/>
  <c r="F30" i="23" s="1"/>
  <c r="I27" i="23"/>
  <c r="I60" i="23" s="1"/>
  <c r="I26" i="23"/>
  <c r="I59" i="23" s="1"/>
  <c r="I25" i="23"/>
  <c r="I58" i="23" s="1"/>
  <c r="I22" i="23"/>
  <c r="I55" i="23" s="1"/>
  <c r="I21" i="23"/>
  <c r="I54" i="23" s="1"/>
  <c r="I20" i="23"/>
  <c r="I53" i="23" s="1"/>
  <c r="J18" i="23"/>
  <c r="J51" i="23" s="1"/>
  <c r="E9" i="23"/>
  <c r="E42" i="23" s="1"/>
  <c r="E7" i="23"/>
  <c r="E40" i="23" s="1"/>
  <c r="E5" i="23"/>
  <c r="E38" i="23" s="1"/>
  <c r="H60" i="24"/>
  <c r="G60" i="24"/>
  <c r="D60" i="24"/>
  <c r="C60" i="24"/>
  <c r="B60" i="24"/>
  <c r="H59" i="24"/>
  <c r="G59" i="24"/>
  <c r="D59" i="24"/>
  <c r="C59" i="24"/>
  <c r="B59" i="24"/>
  <c r="H58" i="24"/>
  <c r="G58" i="24"/>
  <c r="D58" i="24"/>
  <c r="C58" i="24"/>
  <c r="B58" i="24"/>
  <c r="D57" i="24"/>
  <c r="C57" i="24"/>
  <c r="H55" i="24"/>
  <c r="G55" i="24"/>
  <c r="D55" i="24"/>
  <c r="C55" i="24"/>
  <c r="B55" i="24"/>
  <c r="H54" i="24"/>
  <c r="G54" i="24"/>
  <c r="D54" i="24"/>
  <c r="C54" i="24"/>
  <c r="B54" i="24"/>
  <c r="H53" i="24"/>
  <c r="G53" i="24"/>
  <c r="D53" i="24"/>
  <c r="C53" i="24"/>
  <c r="B53" i="24"/>
  <c r="D52" i="24"/>
  <c r="C52" i="24"/>
  <c r="I50" i="24"/>
  <c r="G50" i="24"/>
  <c r="F50" i="24"/>
  <c r="E50" i="24"/>
  <c r="D50" i="24"/>
  <c r="C50" i="24"/>
  <c r="B50" i="24"/>
  <c r="I49" i="24"/>
  <c r="G49" i="24"/>
  <c r="F49" i="24"/>
  <c r="E49" i="24"/>
  <c r="D49" i="24"/>
  <c r="C49" i="24"/>
  <c r="B49" i="24"/>
  <c r="I48" i="24"/>
  <c r="G48" i="24"/>
  <c r="F48" i="24"/>
  <c r="E48" i="24"/>
  <c r="D48" i="24"/>
  <c r="C48" i="24"/>
  <c r="B48" i="24"/>
  <c r="I47" i="24"/>
  <c r="G47" i="24"/>
  <c r="F47" i="24"/>
  <c r="E47" i="24"/>
  <c r="D47" i="24"/>
  <c r="C47" i="24"/>
  <c r="B47" i="24"/>
  <c r="E46" i="24"/>
  <c r="C46" i="24"/>
  <c r="AF41" i="24"/>
  <c r="P41" i="24"/>
  <c r="L41" i="24"/>
  <c r="T39" i="24"/>
  <c r="P39" i="24"/>
  <c r="L39" i="24"/>
  <c r="F37" i="24"/>
  <c r="E32" i="24"/>
  <c r="E31" i="24"/>
  <c r="E30" i="24"/>
  <c r="I27" i="24"/>
  <c r="I60" i="24" s="1"/>
  <c r="I26" i="24"/>
  <c r="I59" i="24" s="1"/>
  <c r="I25" i="24"/>
  <c r="I22" i="24"/>
  <c r="I55" i="24" s="1"/>
  <c r="I21" i="24"/>
  <c r="I54" i="24" s="1"/>
  <c r="I20" i="24"/>
  <c r="I53" i="24" s="1"/>
  <c r="J18" i="24"/>
  <c r="J51" i="24" s="1"/>
  <c r="E9" i="24"/>
  <c r="E42" i="24" s="1"/>
  <c r="E7" i="24"/>
  <c r="E40" i="24" s="1"/>
  <c r="E5" i="24"/>
  <c r="E38" i="24" s="1"/>
  <c r="H60" i="25"/>
  <c r="G60" i="25"/>
  <c r="D60" i="25"/>
  <c r="C60" i="25"/>
  <c r="B60" i="25"/>
  <c r="H59" i="25"/>
  <c r="G59" i="25"/>
  <c r="D59" i="25"/>
  <c r="C59" i="25"/>
  <c r="B59" i="25"/>
  <c r="H58" i="25"/>
  <c r="G58" i="25"/>
  <c r="D58" i="25"/>
  <c r="C58" i="25"/>
  <c r="B58" i="25"/>
  <c r="D57" i="25"/>
  <c r="C57" i="25"/>
  <c r="H55" i="25"/>
  <c r="G55" i="25"/>
  <c r="D55" i="25"/>
  <c r="C55" i="25"/>
  <c r="B55" i="25"/>
  <c r="H54" i="25"/>
  <c r="G54" i="25"/>
  <c r="D54" i="25"/>
  <c r="C54" i="25"/>
  <c r="B54" i="25"/>
  <c r="H53" i="25"/>
  <c r="G53" i="25"/>
  <c r="D53" i="25"/>
  <c r="C53" i="25"/>
  <c r="B53" i="25"/>
  <c r="D52" i="25"/>
  <c r="C52" i="25"/>
  <c r="I50" i="25"/>
  <c r="G50" i="25"/>
  <c r="F50" i="25"/>
  <c r="E50" i="25"/>
  <c r="D50" i="25"/>
  <c r="C50" i="25"/>
  <c r="B50" i="25"/>
  <c r="I49" i="25"/>
  <c r="G49" i="25"/>
  <c r="F49" i="25"/>
  <c r="E49" i="25"/>
  <c r="D49" i="25"/>
  <c r="C49" i="25"/>
  <c r="B49" i="25"/>
  <c r="I48" i="25"/>
  <c r="G48" i="25"/>
  <c r="F48" i="25"/>
  <c r="E48" i="25"/>
  <c r="D48" i="25"/>
  <c r="C48" i="25"/>
  <c r="B48" i="25"/>
  <c r="I47" i="25"/>
  <c r="G47" i="25"/>
  <c r="F47" i="25"/>
  <c r="E47" i="25"/>
  <c r="D47" i="25"/>
  <c r="C47" i="25"/>
  <c r="B47" i="25"/>
  <c r="E46" i="25"/>
  <c r="C46" i="25"/>
  <c r="AF41" i="25"/>
  <c r="P41" i="25"/>
  <c r="L41" i="25"/>
  <c r="T39" i="25"/>
  <c r="P39" i="25"/>
  <c r="L39" i="25"/>
  <c r="F37" i="25"/>
  <c r="E32" i="25"/>
  <c r="G32" i="25" s="1"/>
  <c r="G65" i="25" s="1"/>
  <c r="H16" i="3" s="1"/>
  <c r="E31" i="25"/>
  <c r="E30" i="25"/>
  <c r="I27" i="25"/>
  <c r="I60" i="25" s="1"/>
  <c r="I26" i="25"/>
  <c r="I59" i="25" s="1"/>
  <c r="I25" i="25"/>
  <c r="J28" i="25" s="1"/>
  <c r="J61" i="25" s="1"/>
  <c r="I22" i="25"/>
  <c r="I55" i="25" s="1"/>
  <c r="I21" i="25"/>
  <c r="I54" i="25" s="1"/>
  <c r="I20" i="25"/>
  <c r="J18" i="25"/>
  <c r="J51" i="25" s="1"/>
  <c r="E9" i="25"/>
  <c r="E42" i="25" s="1"/>
  <c r="E7" i="25"/>
  <c r="E40" i="25" s="1"/>
  <c r="E5" i="25"/>
  <c r="E38" i="25" s="1"/>
  <c r="H60" i="26"/>
  <c r="G60" i="26"/>
  <c r="D60" i="26"/>
  <c r="C60" i="26"/>
  <c r="B60" i="26"/>
  <c r="H59" i="26"/>
  <c r="G59" i="26"/>
  <c r="D59" i="26"/>
  <c r="C59" i="26"/>
  <c r="B59" i="26"/>
  <c r="H58" i="26"/>
  <c r="G58" i="26"/>
  <c r="D58" i="26"/>
  <c r="C58" i="26"/>
  <c r="B58" i="26"/>
  <c r="D57" i="26"/>
  <c r="C57" i="26"/>
  <c r="H55" i="26"/>
  <c r="G55" i="26"/>
  <c r="D55" i="26"/>
  <c r="C55" i="26"/>
  <c r="B55" i="26"/>
  <c r="H54" i="26"/>
  <c r="G54" i="26"/>
  <c r="D54" i="26"/>
  <c r="C54" i="26"/>
  <c r="B54" i="26"/>
  <c r="H53" i="26"/>
  <c r="G53" i="26"/>
  <c r="D53" i="26"/>
  <c r="C53" i="26"/>
  <c r="B53" i="26"/>
  <c r="D52" i="26"/>
  <c r="C52" i="26"/>
  <c r="I50" i="26"/>
  <c r="G50" i="26"/>
  <c r="F50" i="26"/>
  <c r="E50" i="26"/>
  <c r="D50" i="26"/>
  <c r="C50" i="26"/>
  <c r="B50" i="26"/>
  <c r="I49" i="26"/>
  <c r="G49" i="26"/>
  <c r="F49" i="26"/>
  <c r="E49" i="26"/>
  <c r="D49" i="26"/>
  <c r="C49" i="26"/>
  <c r="B49" i="26"/>
  <c r="I48" i="26"/>
  <c r="G48" i="26"/>
  <c r="F48" i="26"/>
  <c r="E48" i="26"/>
  <c r="D48" i="26"/>
  <c r="C48" i="26"/>
  <c r="B48" i="26"/>
  <c r="I47" i="26"/>
  <c r="G47" i="26"/>
  <c r="F47" i="26"/>
  <c r="E47" i="26"/>
  <c r="D47" i="26"/>
  <c r="C47" i="26"/>
  <c r="B47" i="26"/>
  <c r="E46" i="26"/>
  <c r="C46" i="26"/>
  <c r="AF41" i="26"/>
  <c r="P41" i="26"/>
  <c r="L41" i="26"/>
  <c r="T39" i="26"/>
  <c r="P39" i="26"/>
  <c r="L39" i="26"/>
  <c r="F37" i="26"/>
  <c r="E32" i="26"/>
  <c r="E31" i="26"/>
  <c r="F31" i="26" s="1"/>
  <c r="E30" i="26"/>
  <c r="F30" i="26" s="1"/>
  <c r="I27" i="26"/>
  <c r="I60" i="26" s="1"/>
  <c r="I26" i="26"/>
  <c r="I59" i="26" s="1"/>
  <c r="I25" i="26"/>
  <c r="I58" i="26" s="1"/>
  <c r="I22" i="26"/>
  <c r="I55" i="26" s="1"/>
  <c r="I21" i="26"/>
  <c r="I54" i="26" s="1"/>
  <c r="I20" i="26"/>
  <c r="J18" i="26"/>
  <c r="J51" i="26" s="1"/>
  <c r="E9" i="26"/>
  <c r="E42" i="26" s="1"/>
  <c r="E7" i="26"/>
  <c r="E40" i="26" s="1"/>
  <c r="E5" i="26"/>
  <c r="E38" i="26" s="1"/>
  <c r="H60" i="27"/>
  <c r="G60" i="27"/>
  <c r="D60" i="27"/>
  <c r="C60" i="27"/>
  <c r="B60" i="27"/>
  <c r="H59" i="27"/>
  <c r="G59" i="27"/>
  <c r="D59" i="27"/>
  <c r="C59" i="27"/>
  <c r="B59" i="27"/>
  <c r="H58" i="27"/>
  <c r="G58" i="27"/>
  <c r="D58" i="27"/>
  <c r="C58" i="27"/>
  <c r="B58" i="27"/>
  <c r="D57" i="27"/>
  <c r="C57" i="27"/>
  <c r="H55" i="27"/>
  <c r="G55" i="27"/>
  <c r="D55" i="27"/>
  <c r="C55" i="27"/>
  <c r="B55" i="27"/>
  <c r="H54" i="27"/>
  <c r="G54" i="27"/>
  <c r="D54" i="27"/>
  <c r="C54" i="27"/>
  <c r="B54" i="27"/>
  <c r="H53" i="27"/>
  <c r="G53" i="27"/>
  <c r="D53" i="27"/>
  <c r="C53" i="27"/>
  <c r="B53" i="27"/>
  <c r="D52" i="27"/>
  <c r="C52" i="27"/>
  <c r="I50" i="27"/>
  <c r="G50" i="27"/>
  <c r="F50" i="27"/>
  <c r="E50" i="27"/>
  <c r="D50" i="27"/>
  <c r="C50" i="27"/>
  <c r="B50" i="27"/>
  <c r="I49" i="27"/>
  <c r="G49" i="27"/>
  <c r="F49" i="27"/>
  <c r="E49" i="27"/>
  <c r="D49" i="27"/>
  <c r="C49" i="27"/>
  <c r="B49" i="27"/>
  <c r="I48" i="27"/>
  <c r="G48" i="27"/>
  <c r="F48" i="27"/>
  <c r="E48" i="27"/>
  <c r="D48" i="27"/>
  <c r="C48" i="27"/>
  <c r="B48" i="27"/>
  <c r="I47" i="27"/>
  <c r="G47" i="27"/>
  <c r="F47" i="27"/>
  <c r="E47" i="27"/>
  <c r="D47" i="27"/>
  <c r="C47" i="27"/>
  <c r="B47" i="27"/>
  <c r="E46" i="27"/>
  <c r="C46" i="27"/>
  <c r="AF41" i="27"/>
  <c r="P41" i="27"/>
  <c r="L41" i="27"/>
  <c r="T39" i="27"/>
  <c r="P39" i="27"/>
  <c r="L39" i="27"/>
  <c r="F37" i="27"/>
  <c r="E32" i="27"/>
  <c r="E31" i="27"/>
  <c r="E30" i="27"/>
  <c r="I27" i="27"/>
  <c r="I60" i="27" s="1"/>
  <c r="I26" i="27"/>
  <c r="I59" i="27" s="1"/>
  <c r="I25" i="27"/>
  <c r="I58" i="27" s="1"/>
  <c r="I22" i="27"/>
  <c r="I55" i="27" s="1"/>
  <c r="I21" i="27"/>
  <c r="I54" i="27" s="1"/>
  <c r="I20" i="27"/>
  <c r="J18" i="27"/>
  <c r="J51" i="27" s="1"/>
  <c r="E9" i="27"/>
  <c r="E42" i="27" s="1"/>
  <c r="E7" i="27"/>
  <c r="E40" i="27" s="1"/>
  <c r="E5" i="27"/>
  <c r="E38" i="27" s="1"/>
  <c r="H60" i="28"/>
  <c r="G60" i="28"/>
  <c r="D60" i="28"/>
  <c r="C60" i="28"/>
  <c r="B60" i="28"/>
  <c r="H59" i="28"/>
  <c r="G59" i="28"/>
  <c r="D59" i="28"/>
  <c r="C59" i="28"/>
  <c r="B59" i="28"/>
  <c r="H58" i="28"/>
  <c r="G58" i="28"/>
  <c r="D58" i="28"/>
  <c r="C58" i="28"/>
  <c r="B58" i="28"/>
  <c r="D57" i="28"/>
  <c r="C57" i="28"/>
  <c r="H55" i="28"/>
  <c r="G55" i="28"/>
  <c r="D55" i="28"/>
  <c r="C55" i="28"/>
  <c r="B55" i="28"/>
  <c r="H54" i="28"/>
  <c r="G54" i="28"/>
  <c r="D54" i="28"/>
  <c r="C54" i="28"/>
  <c r="B54" i="28"/>
  <c r="H53" i="28"/>
  <c r="G53" i="28"/>
  <c r="D53" i="28"/>
  <c r="C53" i="28"/>
  <c r="B53" i="28"/>
  <c r="D52" i="28"/>
  <c r="C52" i="28"/>
  <c r="I50" i="28"/>
  <c r="G50" i="28"/>
  <c r="F50" i="28"/>
  <c r="E50" i="28"/>
  <c r="D50" i="28"/>
  <c r="C50" i="28"/>
  <c r="B50" i="28"/>
  <c r="I49" i="28"/>
  <c r="G49" i="28"/>
  <c r="F49" i="28"/>
  <c r="E49" i="28"/>
  <c r="D49" i="28"/>
  <c r="C49" i="28"/>
  <c r="B49" i="28"/>
  <c r="I48" i="28"/>
  <c r="G48" i="28"/>
  <c r="F48" i="28"/>
  <c r="E48" i="28"/>
  <c r="D48" i="28"/>
  <c r="C48" i="28"/>
  <c r="B48" i="28"/>
  <c r="I47" i="28"/>
  <c r="G47" i="28"/>
  <c r="F47" i="28"/>
  <c r="E47" i="28"/>
  <c r="D47" i="28"/>
  <c r="C47" i="28"/>
  <c r="B47" i="28"/>
  <c r="E46" i="28"/>
  <c r="C46" i="28"/>
  <c r="AF41" i="28"/>
  <c r="P41" i="28"/>
  <c r="L41" i="28"/>
  <c r="T39" i="28"/>
  <c r="P39" i="28"/>
  <c r="L39" i="28"/>
  <c r="F37" i="28"/>
  <c r="E32" i="28"/>
  <c r="G32" i="28" s="1"/>
  <c r="G65" i="28" s="1"/>
  <c r="E31" i="28"/>
  <c r="F31" i="28" s="1"/>
  <c r="F64" i="28" s="1"/>
  <c r="E30" i="28"/>
  <c r="I27" i="28"/>
  <c r="I60" i="28" s="1"/>
  <c r="I26" i="28"/>
  <c r="I59" i="28" s="1"/>
  <c r="I25" i="28"/>
  <c r="I22" i="28"/>
  <c r="I55" i="28" s="1"/>
  <c r="I21" i="28"/>
  <c r="I54" i="28" s="1"/>
  <c r="I20" i="28"/>
  <c r="J18" i="28"/>
  <c r="J51" i="28" s="1"/>
  <c r="E9" i="28"/>
  <c r="E42" i="28" s="1"/>
  <c r="E7" i="28"/>
  <c r="E40" i="28" s="1"/>
  <c r="E5" i="28"/>
  <c r="E38" i="28" s="1"/>
  <c r="H60" i="29"/>
  <c r="G60" i="29"/>
  <c r="D60" i="29"/>
  <c r="C60" i="29"/>
  <c r="B60" i="29"/>
  <c r="H59" i="29"/>
  <c r="G59" i="29"/>
  <c r="D59" i="29"/>
  <c r="C59" i="29"/>
  <c r="B59" i="29"/>
  <c r="H58" i="29"/>
  <c r="G58" i="29"/>
  <c r="D58" i="29"/>
  <c r="C58" i="29"/>
  <c r="B58" i="29"/>
  <c r="D57" i="29"/>
  <c r="C57" i="29"/>
  <c r="H55" i="29"/>
  <c r="G55" i="29"/>
  <c r="D55" i="29"/>
  <c r="C55" i="29"/>
  <c r="B55" i="29"/>
  <c r="H54" i="29"/>
  <c r="G54" i="29"/>
  <c r="D54" i="29"/>
  <c r="C54" i="29"/>
  <c r="B54" i="29"/>
  <c r="H53" i="29"/>
  <c r="G53" i="29"/>
  <c r="D53" i="29"/>
  <c r="C53" i="29"/>
  <c r="B53" i="29"/>
  <c r="D52" i="29"/>
  <c r="C52" i="29"/>
  <c r="I50" i="29"/>
  <c r="G50" i="29"/>
  <c r="F50" i="29"/>
  <c r="E50" i="29"/>
  <c r="D50" i="29"/>
  <c r="C50" i="29"/>
  <c r="B50" i="29"/>
  <c r="I49" i="29"/>
  <c r="G49" i="29"/>
  <c r="F49" i="29"/>
  <c r="E49" i="29"/>
  <c r="D49" i="29"/>
  <c r="C49" i="29"/>
  <c r="B49" i="29"/>
  <c r="I48" i="29"/>
  <c r="G48" i="29"/>
  <c r="F48" i="29"/>
  <c r="E48" i="29"/>
  <c r="D48" i="29"/>
  <c r="C48" i="29"/>
  <c r="B48" i="29"/>
  <c r="I47" i="29"/>
  <c r="G47" i="29"/>
  <c r="F47" i="29"/>
  <c r="E47" i="29"/>
  <c r="D47" i="29"/>
  <c r="C47" i="29"/>
  <c r="B47" i="29"/>
  <c r="E46" i="29"/>
  <c r="C46" i="29"/>
  <c r="AF41" i="29"/>
  <c r="P41" i="29"/>
  <c r="L41" i="29"/>
  <c r="T39" i="29"/>
  <c r="P39" i="29"/>
  <c r="L39" i="29"/>
  <c r="F37" i="29"/>
  <c r="E32" i="29"/>
  <c r="E31" i="29"/>
  <c r="E64" i="29" s="1"/>
  <c r="E30" i="29"/>
  <c r="F30" i="29" s="1"/>
  <c r="I27" i="29"/>
  <c r="I60" i="29" s="1"/>
  <c r="I26" i="29"/>
  <c r="I59" i="29" s="1"/>
  <c r="I25" i="29"/>
  <c r="I22" i="29"/>
  <c r="I55" i="29" s="1"/>
  <c r="I21" i="29"/>
  <c r="I54" i="29" s="1"/>
  <c r="I20" i="29"/>
  <c r="I53" i="29" s="1"/>
  <c r="J18" i="29"/>
  <c r="J51" i="29" s="1"/>
  <c r="E9" i="29"/>
  <c r="E42" i="29" s="1"/>
  <c r="E7" i="29"/>
  <c r="E40" i="29" s="1"/>
  <c r="E5" i="29"/>
  <c r="E38" i="29" s="1"/>
  <c r="H60" i="30"/>
  <c r="G60" i="30"/>
  <c r="D60" i="30"/>
  <c r="C60" i="30"/>
  <c r="B60" i="30"/>
  <c r="H59" i="30"/>
  <c r="G59" i="30"/>
  <c r="D59" i="30"/>
  <c r="C59" i="30"/>
  <c r="B59" i="30"/>
  <c r="H58" i="30"/>
  <c r="G58" i="30"/>
  <c r="D58" i="30"/>
  <c r="C58" i="30"/>
  <c r="B58" i="30"/>
  <c r="D57" i="30"/>
  <c r="C57" i="30"/>
  <c r="H55" i="30"/>
  <c r="G55" i="30"/>
  <c r="D55" i="30"/>
  <c r="C55" i="30"/>
  <c r="B55" i="30"/>
  <c r="H54" i="30"/>
  <c r="G54" i="30"/>
  <c r="D54" i="30"/>
  <c r="C54" i="30"/>
  <c r="B54" i="30"/>
  <c r="H53" i="30"/>
  <c r="G53" i="30"/>
  <c r="D53" i="30"/>
  <c r="C53" i="30"/>
  <c r="B53" i="30"/>
  <c r="D52" i="30"/>
  <c r="C52" i="30"/>
  <c r="I50" i="30"/>
  <c r="G50" i="30"/>
  <c r="F50" i="30"/>
  <c r="E50" i="30"/>
  <c r="D50" i="30"/>
  <c r="C50" i="30"/>
  <c r="B50" i="30"/>
  <c r="I49" i="30"/>
  <c r="G49" i="30"/>
  <c r="F49" i="30"/>
  <c r="E49" i="30"/>
  <c r="D49" i="30"/>
  <c r="C49" i="30"/>
  <c r="B49" i="30"/>
  <c r="I48" i="30"/>
  <c r="G48" i="30"/>
  <c r="F48" i="30"/>
  <c r="E48" i="30"/>
  <c r="D48" i="30"/>
  <c r="C48" i="30"/>
  <c r="B48" i="30"/>
  <c r="I47" i="30"/>
  <c r="G47" i="30"/>
  <c r="F47" i="30"/>
  <c r="E47" i="30"/>
  <c r="D47" i="30"/>
  <c r="C47" i="30"/>
  <c r="B47" i="30"/>
  <c r="E46" i="30"/>
  <c r="C46" i="30"/>
  <c r="AF41" i="30"/>
  <c r="P41" i="30"/>
  <c r="L41" i="30"/>
  <c r="T39" i="30"/>
  <c r="P39" i="30"/>
  <c r="L39" i="30"/>
  <c r="F37" i="30"/>
  <c r="E32" i="30"/>
  <c r="G32" i="30" s="1"/>
  <c r="G65" i="30" s="1"/>
  <c r="E31" i="30"/>
  <c r="E64" i="30" s="1"/>
  <c r="E30" i="30"/>
  <c r="I27" i="30"/>
  <c r="I26" i="30"/>
  <c r="I59" i="30" s="1"/>
  <c r="I25" i="30"/>
  <c r="I58" i="30" s="1"/>
  <c r="I22" i="30"/>
  <c r="I55" i="30" s="1"/>
  <c r="I21" i="30"/>
  <c r="I54" i="30" s="1"/>
  <c r="I20" i="30"/>
  <c r="I53" i="30" s="1"/>
  <c r="J18" i="30"/>
  <c r="J51" i="30" s="1"/>
  <c r="E9" i="30"/>
  <c r="E42" i="30" s="1"/>
  <c r="E7" i="30"/>
  <c r="E40" i="30" s="1"/>
  <c r="E5" i="30"/>
  <c r="E38" i="30" s="1"/>
  <c r="H60" i="22"/>
  <c r="G60" i="22"/>
  <c r="D60" i="22"/>
  <c r="C60" i="22"/>
  <c r="B60" i="22"/>
  <c r="H59" i="22"/>
  <c r="G59" i="22"/>
  <c r="D59" i="22"/>
  <c r="C59" i="22"/>
  <c r="B59" i="22"/>
  <c r="H58" i="22"/>
  <c r="G58" i="22"/>
  <c r="D58" i="22"/>
  <c r="C58" i="22"/>
  <c r="B58" i="22"/>
  <c r="D57" i="22"/>
  <c r="C57" i="22"/>
  <c r="H55" i="22"/>
  <c r="G55" i="22"/>
  <c r="D55" i="22"/>
  <c r="C55" i="22"/>
  <c r="B55" i="22"/>
  <c r="H54" i="22"/>
  <c r="G54" i="22"/>
  <c r="D54" i="22"/>
  <c r="C54" i="22"/>
  <c r="B54" i="22"/>
  <c r="H53" i="22"/>
  <c r="G53" i="22"/>
  <c r="D53" i="22"/>
  <c r="C53" i="22"/>
  <c r="B53" i="22"/>
  <c r="D52" i="22"/>
  <c r="C52" i="22"/>
  <c r="I50" i="22"/>
  <c r="G50" i="22"/>
  <c r="F50" i="22"/>
  <c r="E50" i="22"/>
  <c r="D50" i="22"/>
  <c r="C50" i="22"/>
  <c r="B50" i="22"/>
  <c r="I49" i="22"/>
  <c r="G49" i="22"/>
  <c r="F49" i="22"/>
  <c r="E49" i="22"/>
  <c r="D49" i="22"/>
  <c r="C49" i="22"/>
  <c r="B49" i="22"/>
  <c r="I48" i="22"/>
  <c r="G48" i="22"/>
  <c r="F48" i="22"/>
  <c r="E48" i="22"/>
  <c r="D48" i="22"/>
  <c r="C48" i="22"/>
  <c r="B48" i="22"/>
  <c r="I47" i="22"/>
  <c r="G47" i="22"/>
  <c r="F47" i="22"/>
  <c r="E47" i="22"/>
  <c r="D47" i="22"/>
  <c r="C47" i="22"/>
  <c r="B47" i="22"/>
  <c r="E46" i="22"/>
  <c r="C46" i="22"/>
  <c r="AF41" i="22"/>
  <c r="P41" i="22"/>
  <c r="L41" i="22"/>
  <c r="T39" i="22"/>
  <c r="P39" i="22"/>
  <c r="L39" i="22"/>
  <c r="F37" i="22"/>
  <c r="E32" i="22"/>
  <c r="G32" i="22" s="1"/>
  <c r="G65" i="22" s="1"/>
  <c r="E31" i="22"/>
  <c r="F31" i="22" s="1"/>
  <c r="E30" i="22"/>
  <c r="E63" i="22" s="1"/>
  <c r="I27" i="22"/>
  <c r="I60" i="22" s="1"/>
  <c r="I26" i="22"/>
  <c r="I59" i="22" s="1"/>
  <c r="I25" i="22"/>
  <c r="I58" i="22" s="1"/>
  <c r="I22" i="22"/>
  <c r="I55" i="22" s="1"/>
  <c r="I21" i="22"/>
  <c r="I54" i="22" s="1"/>
  <c r="I20" i="22"/>
  <c r="I53" i="22" s="1"/>
  <c r="J18" i="22"/>
  <c r="J51" i="22" s="1"/>
  <c r="E9" i="22"/>
  <c r="E42" i="22" s="1"/>
  <c r="E7" i="22"/>
  <c r="E40" i="22" s="1"/>
  <c r="E5" i="22"/>
  <c r="E38" i="22" s="1"/>
  <c r="L41" i="1"/>
  <c r="L39" i="1"/>
  <c r="D57" i="1"/>
  <c r="D52" i="1"/>
  <c r="E46" i="1"/>
  <c r="C15" i="3"/>
  <c r="C14" i="3"/>
  <c r="B15" i="3"/>
  <c r="B14" i="3"/>
  <c r="C13" i="3"/>
  <c r="B13" i="3"/>
  <c r="B12" i="3"/>
  <c r="C12" i="3"/>
  <c r="D58" i="1"/>
  <c r="D55" i="1"/>
  <c r="D54" i="1"/>
  <c r="D53" i="1"/>
  <c r="E21" i="3"/>
  <c r="E20" i="3"/>
  <c r="E19" i="3"/>
  <c r="E18" i="3"/>
  <c r="E17" i="3"/>
  <c r="E16" i="3"/>
  <c r="E15" i="3"/>
  <c r="D20" i="3"/>
  <c r="D19" i="3"/>
  <c r="D18" i="3"/>
  <c r="D17" i="3"/>
  <c r="C20" i="3"/>
  <c r="B20" i="3"/>
  <c r="C19" i="3"/>
  <c r="B19" i="3"/>
  <c r="C18" i="3"/>
  <c r="B18" i="3"/>
  <c r="C17" i="3"/>
  <c r="B17" i="3"/>
  <c r="E14" i="3"/>
  <c r="E13" i="3"/>
  <c r="D16" i="3"/>
  <c r="D15" i="3"/>
  <c r="D14" i="3"/>
  <c r="C16" i="3"/>
  <c r="B16" i="3"/>
  <c r="D13" i="3"/>
  <c r="D12" i="3"/>
  <c r="E12" i="3"/>
  <c r="D47" i="1"/>
  <c r="D48" i="1"/>
  <c r="D50" i="1"/>
  <c r="D49" i="1"/>
  <c r="H60" i="1"/>
  <c r="G60" i="1"/>
  <c r="D60" i="1"/>
  <c r="C60" i="1"/>
  <c r="B60" i="1"/>
  <c r="H59" i="1"/>
  <c r="G59" i="1"/>
  <c r="D59" i="1"/>
  <c r="C59" i="1"/>
  <c r="B59" i="1"/>
  <c r="H58" i="1"/>
  <c r="G58" i="1"/>
  <c r="C58" i="1"/>
  <c r="B58" i="1"/>
  <c r="C57" i="1"/>
  <c r="H55" i="1"/>
  <c r="G55" i="1"/>
  <c r="C55" i="1"/>
  <c r="B55" i="1"/>
  <c r="H54" i="1"/>
  <c r="G54" i="1"/>
  <c r="C54" i="1"/>
  <c r="B54" i="1"/>
  <c r="H53" i="1"/>
  <c r="G53" i="1"/>
  <c r="C53" i="1"/>
  <c r="B53" i="1"/>
  <c r="C52" i="1"/>
  <c r="I50" i="1"/>
  <c r="G50" i="1"/>
  <c r="F50" i="1"/>
  <c r="E50" i="1"/>
  <c r="C50" i="1"/>
  <c r="B50" i="1"/>
  <c r="I49" i="1"/>
  <c r="G49" i="1"/>
  <c r="F49" i="1"/>
  <c r="E49" i="1"/>
  <c r="C49" i="1"/>
  <c r="B49" i="1"/>
  <c r="I48" i="1"/>
  <c r="G48" i="1"/>
  <c r="F48" i="1"/>
  <c r="E48" i="1"/>
  <c r="C48" i="1"/>
  <c r="B48" i="1"/>
  <c r="I47" i="1"/>
  <c r="G47" i="1"/>
  <c r="F47" i="1"/>
  <c r="E47" i="1"/>
  <c r="C47" i="1"/>
  <c r="B47" i="1"/>
  <c r="C46" i="1"/>
  <c r="AF41" i="1"/>
  <c r="P41" i="1"/>
  <c r="T39" i="1"/>
  <c r="P39" i="1"/>
  <c r="F37" i="1"/>
  <c r="E32" i="1"/>
  <c r="G32" i="1" s="1"/>
  <c r="G65" i="1" s="1"/>
  <c r="H12" i="3" s="1"/>
  <c r="E31" i="1"/>
  <c r="E30" i="1"/>
  <c r="I27" i="1"/>
  <c r="I60" i="1" s="1"/>
  <c r="I26" i="1"/>
  <c r="I59" i="1" s="1"/>
  <c r="I25" i="1"/>
  <c r="J28" i="1" s="1"/>
  <c r="J61" i="1" s="1"/>
  <c r="I22" i="1"/>
  <c r="I55" i="1" s="1"/>
  <c r="I21" i="1"/>
  <c r="I54" i="1" s="1"/>
  <c r="I20" i="1"/>
  <c r="I53" i="1" s="1"/>
  <c r="J18" i="1"/>
  <c r="J51" i="1" s="1"/>
  <c r="E9" i="1"/>
  <c r="E42" i="1" s="1"/>
  <c r="E7" i="1"/>
  <c r="E40" i="1" s="1"/>
  <c r="E5" i="1"/>
  <c r="E38" i="1" s="1"/>
  <c r="D21" i="3"/>
  <c r="C21" i="3"/>
  <c r="B21" i="3"/>
  <c r="J28" i="30" l="1"/>
  <c r="J61" i="30" s="1"/>
  <c r="E33" i="30"/>
  <c r="E66" i="30" s="1"/>
  <c r="E63" i="30"/>
  <c r="F30" i="30"/>
  <c r="F63" i="30" s="1"/>
  <c r="I58" i="29"/>
  <c r="J28" i="29"/>
  <c r="J61" i="29" s="1"/>
  <c r="E65" i="29"/>
  <c r="G32" i="29"/>
  <c r="G65" i="29" s="1"/>
  <c r="I53" i="28"/>
  <c r="J23" i="28"/>
  <c r="J56" i="28" s="1"/>
  <c r="J28" i="28"/>
  <c r="J61" i="28" s="1"/>
  <c r="I58" i="28"/>
  <c r="F30" i="28"/>
  <c r="J23" i="27"/>
  <c r="J56" i="27" s="1"/>
  <c r="I53" i="27"/>
  <c r="E33" i="27"/>
  <c r="E66" i="27" s="1"/>
  <c r="F30" i="27"/>
  <c r="E64" i="27"/>
  <c r="F31" i="27"/>
  <c r="G31" i="27" s="1"/>
  <c r="G64" i="27" s="1"/>
  <c r="E65" i="27"/>
  <c r="G32" i="27"/>
  <c r="G65" i="27" s="1"/>
  <c r="I53" i="26"/>
  <c r="J23" i="26"/>
  <c r="J56" i="26" s="1"/>
  <c r="G32" i="26"/>
  <c r="G65" i="26" s="1"/>
  <c r="E65" i="26"/>
  <c r="I53" i="25"/>
  <c r="J23" i="25"/>
  <c r="J56" i="25" s="1"/>
  <c r="E33" i="25"/>
  <c r="E66" i="25" s="1"/>
  <c r="E63" i="25"/>
  <c r="F30" i="25"/>
  <c r="G30" i="25" s="1"/>
  <c r="F31" i="25"/>
  <c r="I58" i="24"/>
  <c r="J28" i="24"/>
  <c r="J61" i="24" s="1"/>
  <c r="E33" i="24"/>
  <c r="E66" i="24" s="1"/>
  <c r="E63" i="24"/>
  <c r="F31" i="24"/>
  <c r="E64" i="24"/>
  <c r="E65" i="24"/>
  <c r="G32" i="24"/>
  <c r="G65" i="24" s="1"/>
  <c r="I58" i="1"/>
  <c r="G31" i="24"/>
  <c r="G64" i="24" s="1"/>
  <c r="F64" i="24"/>
  <c r="G30" i="26"/>
  <c r="F33" i="26"/>
  <c r="F66" i="26" s="1"/>
  <c r="F63" i="26"/>
  <c r="G31" i="26"/>
  <c r="G64" i="26" s="1"/>
  <c r="G17" i="3" s="1"/>
  <c r="F64" i="26"/>
  <c r="F63" i="23"/>
  <c r="G63" i="25"/>
  <c r="G31" i="22"/>
  <c r="G64" i="22" s="1"/>
  <c r="F64" i="22"/>
  <c r="F63" i="29"/>
  <c r="G30" i="29"/>
  <c r="E33" i="22"/>
  <c r="E66" i="22" s="1"/>
  <c r="J23" i="29"/>
  <c r="J56" i="29" s="1"/>
  <c r="E64" i="22"/>
  <c r="J23" i="30"/>
  <c r="J56" i="30" s="1"/>
  <c r="F31" i="29"/>
  <c r="G31" i="28"/>
  <c r="G64" i="28" s="1"/>
  <c r="E65" i="28"/>
  <c r="J28" i="26"/>
  <c r="J61" i="26" s="1"/>
  <c r="E63" i="26"/>
  <c r="F63" i="25"/>
  <c r="F30" i="24"/>
  <c r="G30" i="23"/>
  <c r="E64" i="23"/>
  <c r="F30" i="22"/>
  <c r="F31" i="30"/>
  <c r="J28" i="27"/>
  <c r="J61" i="27" s="1"/>
  <c r="E63" i="27"/>
  <c r="E33" i="26"/>
  <c r="E66" i="26" s="1"/>
  <c r="F33" i="25"/>
  <c r="F66" i="25" s="1"/>
  <c r="I58" i="25"/>
  <c r="G30" i="24"/>
  <c r="J23" i="23"/>
  <c r="J56" i="23" s="1"/>
  <c r="G30" i="30"/>
  <c r="J23" i="22"/>
  <c r="J56" i="22" s="1"/>
  <c r="I60" i="30"/>
  <c r="E65" i="30"/>
  <c r="E63" i="28"/>
  <c r="F63" i="27"/>
  <c r="E64" i="25"/>
  <c r="J23" i="24"/>
  <c r="J56" i="24" s="1"/>
  <c r="F31" i="23"/>
  <c r="F64" i="23" s="1"/>
  <c r="E65" i="22"/>
  <c r="E63" i="29"/>
  <c r="E33" i="28"/>
  <c r="E66" i="28" s="1"/>
  <c r="F63" i="28"/>
  <c r="E64" i="26"/>
  <c r="E65" i="23"/>
  <c r="E33" i="29"/>
  <c r="E66" i="29" s="1"/>
  <c r="J28" i="22"/>
  <c r="J61" i="22" s="1"/>
  <c r="E64" i="28"/>
  <c r="F64" i="27"/>
  <c r="E65" i="25"/>
  <c r="J28" i="23"/>
  <c r="J61" i="23" s="1"/>
  <c r="E63" i="23"/>
  <c r="E33" i="23"/>
  <c r="E66" i="23" s="1"/>
  <c r="H19" i="3"/>
  <c r="H15" i="3"/>
  <c r="E33" i="1"/>
  <c r="E66" i="1" s="1"/>
  <c r="G18" i="3"/>
  <c r="H13" i="3"/>
  <c r="H18" i="3"/>
  <c r="H14" i="3"/>
  <c r="H21" i="3"/>
  <c r="H17" i="3"/>
  <c r="H20" i="3"/>
  <c r="F30" i="1"/>
  <c r="E64" i="1"/>
  <c r="J23" i="1"/>
  <c r="J56" i="1" s="1"/>
  <c r="F31" i="1"/>
  <c r="F64" i="1" s="1"/>
  <c r="E65" i="1"/>
  <c r="E63" i="1"/>
  <c r="F64" i="30" l="1"/>
  <c r="G31" i="30"/>
  <c r="G64" i="30" s="1"/>
  <c r="G21" i="3" s="1"/>
  <c r="F33" i="30"/>
  <c r="F66" i="30" s="1"/>
  <c r="F64" i="29"/>
  <c r="G31" i="29"/>
  <c r="G64" i="29" s="1"/>
  <c r="G20" i="3" s="1"/>
  <c r="F64" i="25"/>
  <c r="G31" i="25"/>
  <c r="F33" i="27"/>
  <c r="F66" i="27" s="1"/>
  <c r="G30" i="27"/>
  <c r="F33" i="28"/>
  <c r="F66" i="28" s="1"/>
  <c r="G30" i="28"/>
  <c r="F33" i="22"/>
  <c r="F66" i="22" s="1"/>
  <c r="F63" i="22"/>
  <c r="G33" i="24"/>
  <c r="G63" i="24"/>
  <c r="G31" i="23"/>
  <c r="G64" i="23" s="1"/>
  <c r="G63" i="23"/>
  <c r="G33" i="23"/>
  <c r="F63" i="24"/>
  <c r="F33" i="24"/>
  <c r="F66" i="24" s="1"/>
  <c r="G63" i="29"/>
  <c r="G33" i="29"/>
  <c r="G30" i="22"/>
  <c r="G33" i="26"/>
  <c r="G63" i="26"/>
  <c r="G33" i="30"/>
  <c r="G63" i="30"/>
  <c r="F33" i="29"/>
  <c r="F66" i="29" s="1"/>
  <c r="F33" i="23"/>
  <c r="F66" i="23" s="1"/>
  <c r="G14" i="3"/>
  <c r="F16" i="3"/>
  <c r="G19" i="3"/>
  <c r="H22" i="3"/>
  <c r="G13" i="3"/>
  <c r="G15" i="3"/>
  <c r="F20" i="3"/>
  <c r="J20" i="3" s="1"/>
  <c r="F21" i="3"/>
  <c r="F63" i="1"/>
  <c r="F33" i="1"/>
  <c r="F66" i="1" s="1"/>
  <c r="G31" i="1"/>
  <c r="G64" i="1" s="1"/>
  <c r="G12" i="3" s="1"/>
  <c r="G30" i="1"/>
  <c r="G33" i="28" l="1"/>
  <c r="G63" i="28"/>
  <c r="G33" i="27"/>
  <c r="G63" i="27"/>
  <c r="F18" i="3" s="1"/>
  <c r="J18" i="3" s="1"/>
  <c r="G64" i="25"/>
  <c r="G16" i="3" s="1"/>
  <c r="G33" i="25"/>
  <c r="F11" i="24"/>
  <c r="F44" i="24" s="1"/>
  <c r="G66" i="24"/>
  <c r="G33" i="22"/>
  <c r="G63" i="22"/>
  <c r="F13" i="3" s="1"/>
  <c r="G66" i="29"/>
  <c r="F11" i="29"/>
  <c r="F44" i="29" s="1"/>
  <c r="G66" i="30"/>
  <c r="F11" i="30"/>
  <c r="F44" i="30" s="1"/>
  <c r="F11" i="26"/>
  <c r="F44" i="26" s="1"/>
  <c r="G66" i="26"/>
  <c r="G66" i="23"/>
  <c r="F11" i="23"/>
  <c r="F44" i="23" s="1"/>
  <c r="F15" i="3"/>
  <c r="J15" i="3" s="1"/>
  <c r="F17" i="3"/>
  <c r="J17" i="3" s="1"/>
  <c r="F19" i="3"/>
  <c r="J19" i="3" s="1"/>
  <c r="F14" i="3"/>
  <c r="J14" i="3" s="1"/>
  <c r="G33" i="1"/>
  <c r="G63" i="1"/>
  <c r="F12" i="3" s="1"/>
  <c r="J21" i="3"/>
  <c r="J16" i="3"/>
  <c r="F11" i="25" l="1"/>
  <c r="F44" i="25" s="1"/>
  <c r="G66" i="25"/>
  <c r="G66" i="27"/>
  <c r="F11" i="27"/>
  <c r="F44" i="27" s="1"/>
  <c r="G66" i="28"/>
  <c r="F11" i="28"/>
  <c r="F44" i="28" s="1"/>
  <c r="F11" i="22"/>
  <c r="F44" i="22" s="1"/>
  <c r="G66" i="22"/>
  <c r="G66" i="1"/>
  <c r="F11" i="1"/>
  <c r="F44" i="1" s="1"/>
  <c r="J13" i="3"/>
  <c r="G22" i="3" l="1"/>
  <c r="F22" i="3" l="1"/>
  <c r="J22" i="3" s="1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E4" authorId="0" shapeId="0" xr:uid="{A815D5E4-1E31-42C8-9172-394F925840B2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H6" authorId="0" shapeId="0" xr:uid="{6A196233-9CCB-40A2-B517-D14D6F52A430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K6" authorId="0" shapeId="0" xr:uid="{F1C421D4-6049-43C0-B034-7268DE801E1F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G8" authorId="0" shapeId="0" xr:uid="{CC95C81A-81D9-4C76-8339-FEFD909DB440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H9" authorId="0" shapeId="0" xr:uid="{5DD894CC-2FA1-4A48-9C7C-FA0E9D3B18C5}">
      <text>
        <r>
          <rPr>
            <b/>
            <sz val="9"/>
            <color indexed="81"/>
            <rFont val="MS P ゴシック"/>
            <family val="3"/>
            <charset val="128"/>
          </rPr>
          <t>カタカナでご記入ください。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1827A6AC-A838-43C0-96FB-6447656204C1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3C654046-A924-44A5-852B-CFCC1393F366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4C977A64-908E-4D51-A19B-C764A0EBF15F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D14" authorId="0" shapeId="0" xr:uid="{AA25DC49-F7D0-4A78-AE0D-4BD750B70400}">
      <text>
        <r>
          <rPr>
            <b/>
            <sz val="9"/>
            <color indexed="81"/>
            <rFont val="MS P ゴシック"/>
            <family val="3"/>
            <charset val="128"/>
          </rPr>
          <t>施工日の日付をご入力ください</t>
        </r>
      </text>
    </comment>
    <comment ref="H24" authorId="0" shapeId="0" xr:uid="{E66744BB-39EF-4E8F-8C78-0702935A81DE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7B36DE65-2A24-4E29-A192-8FA5E781BAF6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9394D6F7-6F6D-4760-9517-6AEA0E30DC1B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6A20DFB9-CC2F-4066-8604-A4BB73A19B0B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5B6D7538-C902-42E4-9FBE-C65E08CE7025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78AAA81A-7D9C-4148-AC12-8735CE61C5D5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319B57D3-C547-435D-B27A-3E428FC4F046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B8979F40-FD99-4A18-A8D1-D13D560F95C0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38E69FE0-CDA0-4CE3-B7D5-FECD6E395AE8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8E6C4A74-B368-4B4F-869C-6B7C5A5E1C18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D469BE59-E06B-4E49-A190-AB3019B00E78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E0617AB8-FF89-495A-8DC0-59C7F736AF83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DDFFC1E1-E573-4ABC-87F0-CBDA0FBBF181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0D427011-78C4-4145-B8B1-F40F45007755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AF0DE214-2DBE-4DF2-A0D1-FCE7E2D92F1B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DDEBEEE7-DA9E-4108-80E3-04934B11E444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0116AB7C-38C2-4423-8498-96871012E6AA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ABE53801-157B-458F-83FA-80C1BD5091B3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63398965-812C-463D-A6CB-CFB64CC535D9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1FA30B50-8611-45E9-AE3B-89BB431335D1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CF23599A-9306-4D73-9FE7-0A68F0480A4B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7CD8B3C4-877D-45FD-A54B-746F3742DA02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1966F770-B897-420F-80B0-C624F87CEA41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404BBA43-DB6D-433B-8CA1-F095B6365A37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A36B1A49-8EFC-447C-B4FE-1D7750D794F7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F39EDB5A-AB6A-4FDB-BA1F-D0C744107653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1E6C3737-A237-42FD-8598-01E1829AAD18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04FA5A21-2D49-4E3C-87F7-05DD2B01B330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7A1A4564-3F9F-458D-A31B-FBEED8681FB9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35D8B53F-5EB6-48B2-A652-2295064F4B95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792DA4B2-98E0-415A-8E2B-E878A326EB8D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5B739F64-DAE4-4810-8991-0D6B41016EA1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EAA1E33E-905E-44B5-B07B-AA9E492ECA13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</author>
  </authors>
  <commentList>
    <comment ref="F4" authorId="0" shapeId="0" xr:uid="{BE8C83F0-3840-45E3-8598-593BCF8F9569}">
      <text>
        <r>
          <rPr>
            <b/>
            <sz val="9"/>
            <color indexed="81"/>
            <rFont val="MS P ゴシック"/>
            <family val="3"/>
            <charset val="128"/>
          </rPr>
          <t>請求日を直接ご入力ください。
（例）2024年1月20日の場合は「1/20」</t>
        </r>
      </text>
    </comment>
    <comment ref="O6" authorId="0" shapeId="0" xr:uid="{0F6C1967-E7A7-438E-85AC-71C75698D4CC}">
      <text>
        <r>
          <rPr>
            <b/>
            <sz val="9"/>
            <color indexed="81"/>
            <rFont val="MS P ゴシック"/>
            <family val="3"/>
            <charset val="128"/>
          </rPr>
          <t>ご選択ください。</t>
        </r>
      </text>
    </comment>
    <comment ref="B13" authorId="0" shapeId="0" xr:uid="{8E5C4F73-84FF-468E-BBD4-5920812C0D59}">
      <text>
        <r>
          <rPr>
            <b/>
            <sz val="9"/>
            <color indexed="81"/>
            <rFont val="MS P ゴシック"/>
            <family val="3"/>
            <charset val="128"/>
          </rPr>
          <t>税率をご選択ください。</t>
        </r>
      </text>
    </comment>
    <comment ref="H24" authorId="0" shapeId="0" xr:uid="{217EC95A-268B-44F5-BF2A-7766324D2C61}">
      <text>
        <r>
          <rPr>
            <b/>
            <sz val="9"/>
            <color indexed="81"/>
            <rFont val="MS P ゴシック"/>
            <family val="3"/>
            <charset val="128"/>
          </rPr>
          <t>マイナス表記でご入力ください。</t>
        </r>
      </text>
    </comment>
  </commentList>
</comments>
</file>

<file path=xl/sharedStrings.xml><?xml version="1.0" encoding="utf-8"?>
<sst xmlns="http://schemas.openxmlformats.org/spreadsheetml/2006/main" count="1421" uniqueCount="79">
  <si>
    <t>株式会社
ワイズデザイン建築設計室　御中</t>
    <rPh sb="0" eb="4">
      <t>カブシキガイシャ</t>
    </rPh>
    <rPh sb="12" eb="17">
      <t>ケンチクセッケイシツ</t>
    </rPh>
    <rPh sb="18" eb="20">
      <t>オンチュウ</t>
    </rPh>
    <phoneticPr fontId="1"/>
  </si>
  <si>
    <t>請求日</t>
    <rPh sb="0" eb="2">
      <t>セイキュウ</t>
    </rPh>
    <rPh sb="2" eb="3">
      <t>ビ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</si>
  <si>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</si>
  <si>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</si>
  <si>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</si>
  <si>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㊞</t>
  </si>
  <si>
    <t>お振込先</t>
    <rPh sb="1" eb="4">
      <t>フリコミサキ</t>
    </rPh>
    <phoneticPr fontId="1"/>
  </si>
  <si>
    <t>銀行</t>
  </si>
  <si>
    <t>本店</t>
  </si>
  <si>
    <t>社名</t>
    <rPh sb="0" eb="2">
      <t>シャメイ</t>
    </rPh>
    <phoneticPr fontId="1"/>
  </si>
  <si>
    <t>普通</t>
  </si>
  <si>
    <t>番号</t>
    <rPh sb="0" eb="2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</si>
  <si>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</si>
  <si>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</si>
  <si>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工事ｺｰﾄﾞ</t>
    <rPh sb="0" eb="2">
      <t>コウジ</t>
    </rPh>
    <phoneticPr fontId="1"/>
  </si>
  <si>
    <t>現場名</t>
    <rPh sb="0" eb="2">
      <t>ゲンバ</t>
    </rPh>
    <rPh sb="2" eb="3">
      <t>メイ</t>
    </rPh>
    <phoneticPr fontId="1"/>
  </si>
  <si>
    <t>日付</t>
    <rPh sb="0" eb="2">
      <t>ヒヅケ</t>
    </rPh>
    <phoneticPr fontId="1"/>
  </si>
  <si>
    <t>10%対象金額(税込）</t>
    <rPh sb="3" eb="5">
      <t>タイショウ</t>
    </rPh>
    <rPh sb="5" eb="7">
      <t>キンガク</t>
    </rPh>
    <rPh sb="8" eb="10">
      <t>ゼイコミ</t>
    </rPh>
    <phoneticPr fontId="1"/>
  </si>
  <si>
    <t>8%対象金額(税込）</t>
    <rPh sb="2" eb="4">
      <t>タイショウ</t>
    </rPh>
    <rPh sb="4" eb="6">
      <t>キンガク</t>
    </rPh>
    <rPh sb="7" eb="9">
      <t>ゼイコミ</t>
    </rPh>
    <phoneticPr fontId="1"/>
  </si>
  <si>
    <t>非課税対象金額</t>
    <rPh sb="0" eb="3">
      <t>ヒカゼイ</t>
    </rPh>
    <rPh sb="3" eb="5">
      <t>タイショウ</t>
    </rPh>
    <rPh sb="5" eb="7">
      <t>キンガク</t>
    </rPh>
    <phoneticPr fontId="1"/>
  </si>
  <si>
    <t>合計</t>
    <rPh sb="0" eb="2">
      <t>ゴウケイ</t>
    </rPh>
    <phoneticPr fontId="1"/>
  </si>
  <si>
    <t>（控）</t>
    <rPh sb="1" eb="2">
      <t>ヒカ</t>
    </rPh>
    <phoneticPr fontId="1"/>
  </si>
  <si>
    <t>工事名</t>
    <rPh sb="0" eb="2">
      <t>コウジ</t>
    </rPh>
    <rPh sb="2" eb="3">
      <t>メイ</t>
    </rPh>
    <phoneticPr fontId="1"/>
  </si>
  <si>
    <t>工事
担当</t>
    <rPh sb="0" eb="2">
      <t>コウジ</t>
    </rPh>
    <rPh sb="3" eb="5">
      <t>タントウ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</si>
  <si>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</si>
  <si>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（注意事項）</t>
    <rPh sb="1" eb="3">
      <t>チュウイ</t>
    </rPh>
    <rPh sb="3" eb="5">
      <t>ジコウ</t>
    </rPh>
    <phoneticPr fontId="1"/>
  </si>
  <si>
    <t>.</t>
    <phoneticPr fontId="1"/>
  </si>
  <si>
    <t>請求日及び太枠線内、水色部分をご記入ください。</t>
    <rPh sb="0" eb="2">
      <t>セイキュウ</t>
    </rPh>
    <rPh sb="2" eb="3">
      <t>ビ</t>
    </rPh>
    <rPh sb="3" eb="4">
      <t>オヨ</t>
    </rPh>
    <rPh sb="5" eb="7">
      <t>フトワク</t>
    </rPh>
    <rPh sb="7" eb="8">
      <t>セン</t>
    </rPh>
    <rPh sb="8" eb="9">
      <t>ナイ</t>
    </rPh>
    <rPh sb="10" eb="12">
      <t>ミズイロ</t>
    </rPh>
    <rPh sb="12" eb="14">
      <t>ブブン</t>
    </rPh>
    <rPh sb="16" eb="18">
      <t>キニュウ</t>
    </rPh>
    <phoneticPr fontId="1"/>
  </si>
  <si>
    <t>契　約　分</t>
    <rPh sb="0" eb="1">
      <t>チギリ</t>
    </rPh>
    <rPh sb="2" eb="3">
      <t>ヤク</t>
    </rPh>
    <rPh sb="4" eb="5">
      <t>ブン</t>
    </rPh>
    <phoneticPr fontId="1"/>
  </si>
  <si>
    <t>税率</t>
    <rPh sb="0" eb="2">
      <t>ゼイリツ</t>
    </rPh>
    <phoneticPr fontId="1"/>
  </si>
  <si>
    <t>工種ｺｰﾄﾞ</t>
    <rPh sb="0" eb="2">
      <t>コウシュ</t>
    </rPh>
    <phoneticPr fontId="1"/>
  </si>
  <si>
    <t>工事科目</t>
    <rPh sb="0" eb="2">
      <t>コウジ</t>
    </rPh>
    <rPh sb="2" eb="4">
      <t>カモク</t>
    </rPh>
    <phoneticPr fontId="1"/>
  </si>
  <si>
    <t>契約金額(税抜)</t>
    <rPh sb="0" eb="2">
      <t>ケイヤク</t>
    </rPh>
    <rPh sb="2" eb="4">
      <t>キンガク</t>
    </rPh>
    <rPh sb="5" eb="6">
      <t>ゼイ</t>
    </rPh>
    <rPh sb="6" eb="7">
      <t>ヌ</t>
    </rPh>
    <phoneticPr fontId="1"/>
  </si>
  <si>
    <t>既収金額</t>
    <rPh sb="0" eb="2">
      <t>キシュウ</t>
    </rPh>
    <rPh sb="2" eb="4">
      <t>キンガク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</si>
  <si>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</si>
  <si>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工事№及び工事名称欄は、弊社担当にご確認ください。</t>
    <rPh sb="0" eb="2">
      <t>コウジ</t>
    </rPh>
    <rPh sb="3" eb="4">
      <t>オヨ</t>
    </rPh>
    <rPh sb="5" eb="7">
      <t>コウジ</t>
    </rPh>
    <rPh sb="7" eb="9">
      <t>メイショウ</t>
    </rPh>
    <rPh sb="9" eb="10">
      <t>ラン</t>
    </rPh>
    <rPh sb="12" eb="14">
      <t>ヘイシャ</t>
    </rPh>
    <rPh sb="14" eb="16">
      <t>タントウ</t>
    </rPh>
    <rPh sb="18" eb="20">
      <t>カクニン</t>
    </rPh>
    <phoneticPr fontId="1"/>
  </si>
  <si>
    <t>弊社担当者名をご記入ください。</t>
    <phoneticPr fontId="1"/>
  </si>
  <si>
    <t>契　約　分　計</t>
    <rPh sb="0" eb="1">
      <t>チギリ</t>
    </rPh>
    <rPh sb="2" eb="3">
      <t>ヤク</t>
    </rPh>
    <rPh sb="4" eb="5">
      <t>ブン</t>
    </rPh>
    <rPh sb="6" eb="7">
      <t>ケイ</t>
    </rPh>
    <phoneticPr fontId="1"/>
  </si>
  <si>
    <t>未契約分等</t>
    <rPh sb="0" eb="3">
      <t>ミケイヤク</t>
    </rPh>
    <rPh sb="3" eb="4">
      <t>ブン</t>
    </rPh>
    <rPh sb="4" eb="5">
      <t>トウ</t>
    </rPh>
    <phoneticPr fontId="1"/>
  </si>
  <si>
    <t>工事内容・品名</t>
    <rPh sb="0" eb="2">
      <t>コウジ</t>
    </rPh>
    <rPh sb="2" eb="4">
      <t>ナイヨウ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</si>
  <si>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</si>
  <si>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</si>
  <si>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単価契約の場合は、「未契約分等欄」にご記入ください。</t>
    <rPh sb="0" eb="2">
      <t>タンカ</t>
    </rPh>
    <rPh sb="2" eb="4">
      <t>ケイヤク</t>
    </rPh>
    <rPh sb="5" eb="7">
      <t>バアイ</t>
    </rPh>
    <rPh sb="10" eb="11">
      <t>ラン</t>
    </rPh>
    <rPh sb="14" eb="15">
      <t>トウ</t>
    </rPh>
    <rPh sb="15" eb="16">
      <t>ラン</t>
    </rPh>
    <phoneticPr fontId="1"/>
  </si>
  <si>
    <t>請求内訳欄不足の場合は、左欄に合計金額をご記入の上、
貴社の請求書又は内訳書を明細として添付してください。</t>
    <rPh sb="0" eb="2">
      <t>セイキュウ</t>
    </rPh>
    <rPh sb="2" eb="4">
      <t>ウチワケ</t>
    </rPh>
    <rPh sb="4" eb="5">
      <t>ラン</t>
    </rPh>
    <rPh sb="5" eb="7">
      <t>フソク</t>
    </rPh>
    <rPh sb="8" eb="10">
      <t>バアイ</t>
    </rPh>
    <rPh sb="12" eb="13">
      <t>ヒダリ</t>
    </rPh>
    <rPh sb="13" eb="14">
      <t>ラン</t>
    </rPh>
    <rPh sb="15" eb="17">
      <t>ゴウケイ</t>
    </rPh>
    <rPh sb="17" eb="19">
      <t>キンガク</t>
    </rPh>
    <rPh sb="21" eb="23">
      <t>キニュウ</t>
    </rPh>
    <rPh sb="24" eb="25">
      <t>ウエ</t>
    </rPh>
    <rPh sb="27" eb="29">
      <t>キシャ</t>
    </rPh>
    <rPh sb="30" eb="33">
      <t>セイキュウショ</t>
    </rPh>
    <rPh sb="33" eb="34">
      <t>マタ</t>
    </rPh>
    <rPh sb="35" eb="38">
      <t>ウチワケショ</t>
    </rPh>
    <rPh sb="39" eb="41">
      <t>メイサイ</t>
    </rPh>
    <rPh sb="44" eb="46">
      <t>テンプ</t>
    </rPh>
    <phoneticPr fontId="1"/>
  </si>
  <si>
    <t>未契約分等計</t>
    <rPh sb="0" eb="3">
      <t>ミケイヤク</t>
    </rPh>
    <rPh sb="3" eb="4">
      <t>ブン</t>
    </rPh>
    <rPh sb="4" eb="5">
      <t>トウ</t>
    </rPh>
    <rPh sb="5" eb="6">
      <t>ケイ</t>
    </rPh>
    <phoneticPr fontId="1"/>
  </si>
  <si>
    <t>控　　除</t>
    <rPh sb="0" eb="1">
      <t>ヒカエ</t>
    </rPh>
    <rPh sb="3" eb="4">
      <t>ジョ</t>
    </rPh>
    <phoneticPr fontId="1"/>
  </si>
  <si>
    <t>工事内容・品名</t>
    <rPh sb="0" eb="2">
      <t>コウジ</t>
    </rPh>
    <rPh sb="2" eb="4">
      <t>ナイヨウ</t>
    </rPh>
    <rPh sb="5" eb="7">
      <t>ヒンメイ</t>
    </rPh>
    <phoneticPr fontId="1"/>
  </si>
  <si>
    <t>相殺金額</t>
    <rPh sb="0" eb="2">
      <t>ソウサイ</t>
    </rPh>
    <rPh sb="2" eb="4">
      <t>キンガク</t>
    </rPh>
    <phoneticPr fontId="1"/>
  </si>
  <si>
    <t>1枚目を貴社控えとし、2枚目を弊社宛にご送付ください。</t>
    <rPh sb="1" eb="3">
      <t>マイメ</t>
    </rPh>
    <rPh sb="4" eb="6">
      <t>キシャ</t>
    </rPh>
    <rPh sb="6" eb="7">
      <t>ヒカ</t>
    </rPh>
    <rPh sb="12" eb="14">
      <t>マイメ</t>
    </rPh>
    <rPh sb="15" eb="17">
      <t>ヘイシャ</t>
    </rPh>
    <rPh sb="17" eb="18">
      <t>アテ</t>
    </rPh>
    <rPh sb="20" eb="22">
      <t>ソウフ</t>
    </rPh>
    <phoneticPr fontId="1"/>
  </si>
  <si>
    <t>請求書必着日は、毎月23日です。
期限を過ぎると来月の処理になりますのでご注意ください。</t>
    <rPh sb="0" eb="3">
      <t>セイキュウショ</t>
    </rPh>
    <rPh sb="3" eb="5">
      <t>ヒッチャク</t>
    </rPh>
    <rPh sb="5" eb="6">
      <t>ビ</t>
    </rPh>
    <rPh sb="8" eb="10">
      <t>マイツキ</t>
    </rPh>
    <rPh sb="12" eb="13">
      <t>ニチ</t>
    </rPh>
    <rPh sb="17" eb="19">
      <t>キゲン</t>
    </rPh>
    <rPh sb="20" eb="21">
      <t>ス</t>
    </rPh>
    <rPh sb="24" eb="26">
      <t>ライゲツ</t>
    </rPh>
    <rPh sb="27" eb="29">
      <t>ショリ</t>
    </rPh>
    <rPh sb="37" eb="39">
      <t>チュウイ</t>
    </rPh>
    <phoneticPr fontId="1"/>
  </si>
  <si>
    <t>控　除　計</t>
    <rPh sb="0" eb="1">
      <t>ヒカエ</t>
    </rPh>
    <rPh sb="2" eb="3">
      <t>ジョ</t>
    </rPh>
    <rPh sb="4" eb="5">
      <t>ケイ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</si>
  <si>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</si>
  <si>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</si>
  <si>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</si>
  <si>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</si>
  <si>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10％対象</t>
    <rPh sb="3" eb="5">
      <t>タイショウ</t>
    </rPh>
    <phoneticPr fontId="1"/>
  </si>
  <si>
    <t>8％(軽減)対象</t>
    <rPh sb="3" eb="5">
      <t>ケイゲン</t>
    </rPh>
    <rPh sb="6" eb="8">
      <t>タイショウ</t>
    </rPh>
    <phoneticPr fontId="1"/>
  </si>
  <si>
    <t>非課税対象</t>
    <rPh sb="0" eb="3">
      <t>ヒカゼイ</t>
    </rPh>
    <rPh sb="3" eb="5">
      <t>タイショウ</t>
    </rPh>
    <phoneticPr fontId="1"/>
  </si>
  <si>
    <t>―</t>
    <phoneticPr fontId="1"/>
  </si>
  <si>
    <t>所長</t>
    <rPh sb="0" eb="2">
      <t>ショチョウ</t>
    </rPh>
    <phoneticPr fontId="1"/>
  </si>
  <si>
    <t>リーダー</t>
    <phoneticPr fontId="1"/>
  </si>
  <si>
    <t>サブリーダー</t>
    <phoneticPr fontId="1"/>
  </si>
  <si>
    <t>現場担当</t>
    <rPh sb="0" eb="2">
      <t>ゲンバ</t>
    </rPh>
    <rPh sb="2" eb="4">
      <t>タントウ</t>
    </rPh>
    <phoneticPr fontId="1"/>
  </si>
  <si>
    <t>作成</t>
    <rPh sb="0" eb="2">
      <t>サクセイ</t>
    </rPh>
    <phoneticPr fontId="1"/>
  </si>
  <si>
    <t>経理</t>
    <rPh sb="0" eb="2">
      <t>ケイリ</t>
    </rPh>
    <phoneticPr fontId="1"/>
  </si>
  <si>
    <t>/</t>
    <phoneticPr fontId="1"/>
  </si>
  <si>
    <t>㊞</t>
    <phoneticPr fontId="1"/>
  </si>
  <si>
    <t>担当者印</t>
    <rPh sb="0" eb="3">
      <t>タントウシャ</t>
    </rPh>
    <rPh sb="3" eb="4">
      <t>イン</t>
    </rPh>
    <phoneticPr fontId="1"/>
  </si>
  <si>
    <t>契約金額</t>
    <rPh sb="0" eb="2">
      <t>ケイヤク</t>
    </rPh>
    <rPh sb="2" eb="4">
      <t>キンガク</t>
    </rPh>
    <phoneticPr fontId="1"/>
  </si>
  <si>
    <t>出来高</t>
    <rPh sb="0" eb="3">
      <t>デキダカ</t>
    </rPh>
    <phoneticPr fontId="1"/>
  </si>
  <si>
    <t>今回支払金額</t>
    <rPh sb="0" eb="2">
      <t>コンカイ</t>
    </rPh>
    <rPh sb="2" eb="4">
      <t>シハライ</t>
    </rPh>
    <rPh sb="4" eb="6">
      <t>キンガク</t>
    </rPh>
    <phoneticPr fontId="1"/>
  </si>
  <si>
    <t>工種コード</t>
    <rPh sb="0" eb="2">
      <t>コウシュ</t>
    </rPh>
    <phoneticPr fontId="1"/>
  </si>
  <si>
    <t>備考</t>
    <rPh sb="0" eb="2">
      <t>ビコウ</t>
    </rPh>
    <phoneticPr fontId="1"/>
  </si>
  <si>
    <t>％</t>
    <phoneticPr fontId="1"/>
  </si>
  <si>
    <t>契約分査定計</t>
    <rPh sb="0" eb="2">
      <t>ケイヤク</t>
    </rPh>
    <rPh sb="2" eb="3">
      <t>ブン</t>
    </rPh>
    <rPh sb="3" eb="5">
      <t>サテイ</t>
    </rPh>
    <rPh sb="5" eb="6">
      <t>ケイ</t>
    </rPh>
    <phoneticPr fontId="1"/>
  </si>
  <si>
    <t>未契約分査定計</t>
    <rPh sb="0" eb="6">
      <t>ミケイヤクブンサテイ</t>
    </rPh>
    <rPh sb="6" eb="7">
      <t>ケイ</t>
    </rPh>
    <phoneticPr fontId="1"/>
  </si>
  <si>
    <t>控除査定計</t>
    <rPh sb="0" eb="2">
      <t>コウジョ</t>
    </rPh>
    <rPh sb="2" eb="4">
      <t>サテイ</t>
    </rPh>
    <rPh sb="4" eb="5">
      <t>ケイ</t>
    </rPh>
    <phoneticPr fontId="1"/>
  </si>
  <si>
    <t>消費税額</t>
    <rPh sb="0" eb="3">
      <t>ショウヒゼイ</t>
    </rPh>
    <rPh sb="3" eb="4">
      <t>ガク</t>
    </rPh>
    <phoneticPr fontId="1"/>
  </si>
  <si>
    <t>支払査定金額合計</t>
    <rPh sb="0" eb="2">
      <t>シハライ</t>
    </rPh>
    <rPh sb="2" eb="4">
      <t>サテイ</t>
    </rPh>
    <rPh sb="4" eb="6">
      <t>キンガク</t>
    </rPh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</si>
</sst>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;\-#;&quot;&quot;;@"/>
    <numFmt numFmtId="165" formatCode="m/d;@"/>
    <numFmt numFmtId="166" formatCode="#,###"/>
    <numFmt numFmtId="167" formatCode="m/d;;"/>
    <numFmt numFmtId="168" formatCode="yyyy&quot;年&quot;m&quot;月&quot;d&quot;日&quot;;@"/>
    <numFmt numFmtId="169" formatCode="yyyy&quot;年&quot;m&quot;月&quot;d&quot;日&quot;;;"/>
    <numFmt numFmtId="170" formatCode="#,##0;[Red]\-#,##0;;"/>
    <numFmt numFmtId="171" formatCode="#,##0;[Red]\-#,##0;"/>
    <numFmt numFmtId="172" formatCode="&quot;¥&quot;#,##0.\-;[Red]&quot;¥&quot;\-#,##0.\-;;"/>
    <numFmt numFmtId="173" formatCode="0_ ;;"/>
    <numFmt numFmtId="174" formatCode="#"/>
    <numFmt numFmtId="175" formatCode="yyyy/m/d;@"/>
    <numFmt numFmtId="176" formatCode="yyyy/m/d;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0" fillId="0" borderId="0" xfId="0" applyAlignment="1"/>
    <xf numFmtId="0" fontId="9" fillId="0" borderId="0" xfId="0" applyFont="1">
      <alignment vertical="center"/>
    </xf>
    <xf numFmtId="165" fontId="0" fillId="2" borderId="36" xfId="0" applyNumberFormat="1" applyFill="1" applyBorder="1" applyProtection="1">
      <alignment vertical="center"/>
      <protection locked="0"/>
    </xf>
    <xf numFmtId="38" fontId="0" fillId="2" borderId="37" xfId="1" applyFont="1" applyFill="1" applyBorder="1" applyAlignment="1" applyProtection="1">
      <alignment horizontal="right"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64" fontId="0" fillId="0" borderId="0" xfId="0" applyNumberFormat="1">
      <alignment vertical="center"/>
    </xf>
    <xf numFmtId="0" fontId="10" fillId="0" borderId="0" xfId="0" applyFont="1">
      <alignment vertical="center"/>
    </xf>
    <xf numFmtId="166" fontId="0" fillId="0" borderId="0" xfId="1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7" fillId="0" borderId="0" xfId="0" applyFont="1">
      <alignment vertical="center"/>
    </xf>
    <xf numFmtId="167" fontId="0" fillId="0" borderId="0" xfId="0" applyNumberFormat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30" xfId="0" applyBorder="1">
      <alignment vertical="center"/>
    </xf>
    <xf numFmtId="0" fontId="0" fillId="0" borderId="9" xfId="0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6" fillId="0" borderId="30" xfId="0" applyFont="1" applyBorder="1">
      <alignment vertical="center"/>
    </xf>
    <xf numFmtId="0" fontId="11" fillId="0" borderId="34" xfId="0" applyFont="1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6" fontId="0" fillId="0" borderId="11" xfId="1" applyNumberFormat="1" applyFont="1" applyBorder="1" applyProtection="1">
      <alignment vertical="center"/>
    </xf>
    <xf numFmtId="167" fontId="0" fillId="0" borderId="36" xfId="0" applyNumberFormat="1" applyBorder="1">
      <alignment vertical="center"/>
    </xf>
    <xf numFmtId="166" fontId="0" fillId="0" borderId="37" xfId="1" applyNumberFormat="1" applyFont="1" applyBorder="1" applyProtection="1">
      <alignment vertical="center"/>
    </xf>
    <xf numFmtId="0" fontId="9" fillId="0" borderId="51" xfId="0" applyFont="1" applyBorder="1">
      <alignment vertical="center"/>
    </xf>
    <xf numFmtId="0" fontId="9" fillId="0" borderId="50" xfId="0" applyFont="1" applyBorder="1">
      <alignment vertical="center"/>
    </xf>
    <xf numFmtId="166" fontId="0" fillId="0" borderId="22" xfId="1" applyNumberFormat="1" applyFont="1" applyBorder="1" applyProtection="1">
      <alignment vertical="center"/>
    </xf>
    <xf numFmtId="164" fontId="0" fillId="0" borderId="38" xfId="0" applyNumberFormat="1" applyBorder="1">
      <alignment vertical="center"/>
    </xf>
    <xf numFmtId="166" fontId="0" fillId="0" borderId="41" xfId="1" applyNumberFormat="1" applyFont="1" applyBorder="1" applyAlignment="1" applyProtection="1">
      <alignment horizontal="right" vertical="center"/>
    </xf>
    <xf numFmtId="164" fontId="0" fillId="0" borderId="39" xfId="0" applyNumberFormat="1" applyBorder="1">
      <alignment vertical="center"/>
    </xf>
    <xf numFmtId="38" fontId="0" fillId="2" borderId="41" xfId="1" applyFont="1" applyFill="1" applyBorder="1" applyAlignment="1" applyProtection="1">
      <alignment horizontal="right" vertical="center"/>
      <protection locked="0"/>
    </xf>
    <xf numFmtId="164" fontId="0" fillId="0" borderId="4" xfId="0" applyNumberFormat="1" applyBorder="1">
      <alignment vertical="center"/>
    </xf>
    <xf numFmtId="171" fontId="0" fillId="0" borderId="22" xfId="1" applyNumberFormat="1" applyFont="1" applyBorder="1" applyAlignment="1" applyProtection="1">
      <alignment horizontal="right" vertical="center"/>
    </xf>
    <xf numFmtId="171" fontId="0" fillId="0" borderId="11" xfId="1" applyNumberFormat="1" applyFont="1" applyBorder="1" applyProtection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2" borderId="36" xfId="0" applyFill="1" applyBorder="1" applyProtection="1">
      <alignment vertical="center"/>
      <protection locked="0"/>
    </xf>
    <xf numFmtId="173" fontId="0" fillId="0" borderId="75" xfId="0" applyNumberFormat="1" applyBorder="1">
      <alignment vertical="center"/>
    </xf>
    <xf numFmtId="173" fontId="0" fillId="0" borderId="76" xfId="0" applyNumberFormat="1" applyBorder="1">
      <alignment vertical="center"/>
    </xf>
    <xf numFmtId="164" fontId="15" fillId="0" borderId="37" xfId="0" applyNumberFormat="1" applyFont="1" applyBorder="1" applyAlignment="1">
      <alignment horizontal="left" vertical="center"/>
    </xf>
    <xf numFmtId="171" fontId="0" fillId="0" borderId="0" xfId="1" applyNumberFormat="1" applyFont="1" applyBorder="1" applyProtection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" xfId="0" applyBorder="1" applyAlignment="1">
      <alignment vertical="center" textRotation="255"/>
    </xf>
    <xf numFmtId="165" fontId="0" fillId="2" borderId="76" xfId="0" applyNumberFormat="1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165" fontId="0" fillId="2" borderId="54" xfId="0" applyNumberFormat="1" applyFill="1" applyBorder="1" applyProtection="1">
      <alignment vertical="center"/>
      <protection locked="0"/>
    </xf>
    <xf numFmtId="173" fontId="0" fillId="0" borderId="42" xfId="0" applyNumberFormat="1" applyBorder="1">
      <alignment vertical="center"/>
    </xf>
    <xf numFmtId="167" fontId="0" fillId="0" borderId="42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6" xfId="0" applyBorder="1">
      <alignment vertical="center"/>
    </xf>
    <xf numFmtId="0" fontId="9" fillId="0" borderId="15" xfId="0" applyFont="1" applyBorder="1">
      <alignment vertical="center"/>
    </xf>
    <xf numFmtId="38" fontId="0" fillId="0" borderId="89" xfId="1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  <xf numFmtId="38" fontId="0" fillId="0" borderId="91" xfId="1" applyFont="1" applyBorder="1" applyAlignment="1">
      <alignment horizontal="right" vertical="center"/>
    </xf>
    <xf numFmtId="38" fontId="0" fillId="0" borderId="89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9" fontId="0" fillId="0" borderId="36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9" fontId="6" fillId="0" borderId="36" xfId="2" applyFont="1" applyBorder="1" applyAlignment="1">
      <alignment horizontal="center" vertical="center"/>
    </xf>
    <xf numFmtId="9" fontId="6" fillId="0" borderId="16" xfId="2" applyFont="1" applyBorder="1" applyAlignment="1">
      <alignment horizontal="center" vertical="center"/>
    </xf>
    <xf numFmtId="9" fontId="0" fillId="0" borderId="36" xfId="2" applyFon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38" fontId="0" fillId="2" borderId="15" xfId="1" applyFont="1" applyFill="1" applyBorder="1" applyAlignment="1" applyProtection="1">
      <alignment horizontal="right" vertical="center"/>
      <protection locked="0"/>
    </xf>
    <xf numFmtId="0" fontId="0" fillId="0" borderId="67" xfId="0" applyBorder="1">
      <alignment vertical="center"/>
    </xf>
    <xf numFmtId="0" fontId="4" fillId="0" borderId="66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9" fontId="0" fillId="2" borderId="36" xfId="0" applyNumberFormat="1" applyFill="1" applyBorder="1" applyAlignment="1" applyProtection="1">
      <alignment horizontal="center" vertical="center"/>
      <protection locked="0"/>
    </xf>
    <xf numFmtId="9" fontId="0" fillId="2" borderId="16" xfId="0" applyNumberFormat="1" applyFill="1" applyBorder="1" applyAlignment="1" applyProtection="1">
      <alignment horizontal="center" vertical="center"/>
      <protection locked="0"/>
    </xf>
    <xf numFmtId="9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170" fontId="0" fillId="0" borderId="0" xfId="1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Protection="1">
      <alignment vertical="center"/>
      <protection locked="0"/>
    </xf>
    <xf numFmtId="0" fontId="1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vertical="top"/>
    </xf>
    <xf numFmtId="164" fontId="15" fillId="0" borderId="15" xfId="0" applyNumberFormat="1" applyFont="1" applyBorder="1" applyAlignment="1">
      <alignment horizontal="left" vertical="center"/>
    </xf>
    <xf numFmtId="166" fontId="0" fillId="0" borderId="15" xfId="1" applyNumberFormat="1" applyFont="1" applyBorder="1" applyProtection="1">
      <alignment vertical="center"/>
    </xf>
    <xf numFmtId="0" fontId="0" fillId="0" borderId="66" xfId="0" applyBorder="1">
      <alignment vertical="center"/>
    </xf>
    <xf numFmtId="0" fontId="0" fillId="0" borderId="8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9" fontId="5" fillId="0" borderId="107" xfId="0" applyNumberFormat="1" applyFont="1" applyBorder="1" applyAlignment="1">
      <alignment horizontal="center" vertical="center"/>
    </xf>
    <xf numFmtId="9" fontId="5" fillId="0" borderId="70" xfId="0" applyNumberFormat="1" applyFont="1" applyBorder="1" applyAlignment="1">
      <alignment horizontal="center" vertical="center"/>
    </xf>
    <xf numFmtId="169" fontId="0" fillId="0" borderId="29" xfId="1" applyNumberFormat="1" applyFont="1" applyFill="1" applyBorder="1" applyAlignment="1" applyProtection="1">
      <alignment horizontal="right" vertical="center"/>
    </xf>
    <xf numFmtId="169" fontId="0" fillId="0" borderId="17" xfId="1" applyNumberFormat="1" applyFont="1" applyFill="1" applyBorder="1" applyAlignment="1" applyProtection="1">
      <alignment horizontal="right" vertical="center"/>
    </xf>
    <xf numFmtId="169" fontId="0" fillId="0" borderId="52" xfId="1" applyNumberFormat="1" applyFont="1" applyBorder="1" applyAlignment="1" applyProtection="1">
      <alignment horizontal="right" vertical="center"/>
    </xf>
    <xf numFmtId="174" fontId="0" fillId="0" borderId="0" xfId="0" applyNumberFormat="1">
      <alignment vertical="center"/>
    </xf>
    <xf numFmtId="174" fontId="11" fillId="0" borderId="0" xfId="0" applyNumberFormat="1" applyFont="1">
      <alignment vertical="center"/>
    </xf>
    <xf numFmtId="174" fontId="0" fillId="0" borderId="0" xfId="0" applyNumberFormat="1" applyAlignment="1">
      <alignment horizontal="center" vertical="center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38" fontId="0" fillId="0" borderId="104" xfId="1" applyFont="1" applyFill="1" applyBorder="1" applyAlignment="1" applyProtection="1">
      <alignment horizontal="right" vertical="center"/>
    </xf>
    <xf numFmtId="38" fontId="0" fillId="0" borderId="101" xfId="1" applyFont="1" applyFill="1" applyBorder="1" applyAlignment="1" applyProtection="1">
      <alignment horizontal="right" vertical="center"/>
    </xf>
    <xf numFmtId="38" fontId="0" fillId="0" borderId="105" xfId="1" applyFont="1" applyFill="1" applyBorder="1" applyAlignment="1" applyProtection="1">
      <alignment horizontal="right" vertical="center"/>
    </xf>
    <xf numFmtId="38" fontId="0" fillId="0" borderId="102" xfId="1" applyFont="1" applyFill="1" applyBorder="1" applyAlignment="1" applyProtection="1">
      <alignment horizontal="right" vertical="center"/>
    </xf>
    <xf numFmtId="38" fontId="5" fillId="0" borderId="102" xfId="1" applyFont="1" applyFill="1" applyBorder="1" applyAlignment="1" applyProtection="1">
      <alignment horizontal="right" vertical="center"/>
    </xf>
    <xf numFmtId="38" fontId="0" fillId="0" borderId="106" xfId="1" applyFont="1" applyFill="1" applyBorder="1" applyAlignment="1" applyProtection="1">
      <alignment horizontal="right" vertical="center"/>
    </xf>
    <xf numFmtId="38" fontId="0" fillId="0" borderId="103" xfId="1" applyFont="1" applyFill="1" applyBorder="1" applyAlignment="1" applyProtection="1">
      <alignment horizontal="right" vertical="center"/>
    </xf>
    <xf numFmtId="38" fontId="0" fillId="0" borderId="6" xfId="1" applyFont="1" applyFill="1" applyBorder="1" applyAlignment="1" applyProtection="1">
      <alignment horizontal="right" vertical="center"/>
    </xf>
    <xf numFmtId="38" fontId="0" fillId="0" borderId="100" xfId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11" fillId="0" borderId="7" xfId="0" applyFont="1" applyBorder="1" applyAlignment="1">
      <alignment vertical="top"/>
    </xf>
    <xf numFmtId="0" fontId="0" fillId="2" borderId="75" xfId="0" applyFill="1" applyBorder="1" applyProtection="1">
      <alignment vertical="center"/>
      <protection locked="0"/>
    </xf>
    <xf numFmtId="0" fontId="0" fillId="2" borderId="76" xfId="0" applyFill="1" applyBorder="1" applyProtection="1">
      <alignment vertical="center"/>
      <protection locked="0"/>
    </xf>
    <xf numFmtId="175" fontId="0" fillId="2" borderId="47" xfId="0" applyNumberFormat="1" applyFill="1" applyBorder="1" applyProtection="1">
      <alignment vertical="center"/>
      <protection locked="0"/>
    </xf>
    <xf numFmtId="175" fontId="0" fillId="2" borderId="45" xfId="0" applyNumberFormat="1" applyFill="1" applyBorder="1" applyProtection="1">
      <alignment vertical="center"/>
      <protection locked="0"/>
    </xf>
    <xf numFmtId="175" fontId="0" fillId="2" borderId="78" xfId="0" applyNumberFormat="1" applyFill="1" applyBorder="1" applyProtection="1">
      <alignment vertical="center"/>
      <protection locked="0"/>
    </xf>
    <xf numFmtId="176" fontId="0" fillId="0" borderId="37" xfId="0" applyNumberFormat="1" applyBorder="1">
      <alignment vertical="center"/>
    </xf>
    <xf numFmtId="176" fontId="0" fillId="0" borderId="54" xfId="0" applyNumberFormat="1" applyBorder="1">
      <alignment vertical="center"/>
    </xf>
    <xf numFmtId="174" fontId="11" fillId="0" borderId="29" xfId="0" applyNumberFormat="1" applyFont="1" applyBorder="1" applyAlignment="1">
      <alignment horizontal="center" vertical="center" wrapText="1"/>
    </xf>
    <xf numFmtId="174" fontId="11" fillId="0" borderId="17" xfId="0" applyNumberFormat="1" applyFont="1" applyBorder="1" applyAlignment="1">
      <alignment horizontal="center" vertical="center" wrapText="1"/>
    </xf>
    <xf numFmtId="174" fontId="11" fillId="0" borderId="52" xfId="0" applyNumberFormat="1" applyFont="1" applyBorder="1" applyAlignment="1">
      <alignment horizontal="center" vertical="center" wrapText="1"/>
    </xf>
    <xf numFmtId="174" fontId="0" fillId="0" borderId="94" xfId="0" applyNumberFormat="1" applyBorder="1" applyAlignment="1">
      <alignment horizontal="center" vertical="center"/>
    </xf>
    <xf numFmtId="174" fontId="0" fillId="0" borderId="19" xfId="0" applyNumberFormat="1" applyBorder="1" applyAlignment="1">
      <alignment horizontal="center" vertical="center"/>
    </xf>
    <xf numFmtId="174" fontId="0" fillId="0" borderId="10" xfId="0" applyNumberFormat="1" applyBorder="1" applyAlignment="1">
      <alignment horizontal="center" vertical="center"/>
    </xf>
    <xf numFmtId="174" fontId="0" fillId="0" borderId="53" xfId="0" applyNumberFormat="1" applyBorder="1" applyAlignment="1">
      <alignment horizontal="center" vertical="center"/>
    </xf>
    <xf numFmtId="174" fontId="0" fillId="0" borderId="95" xfId="0" applyNumberFormat="1" applyBorder="1" applyAlignment="1">
      <alignment horizontal="center" vertical="center"/>
    </xf>
    <xf numFmtId="0" fontId="0" fillId="0" borderId="81" xfId="0" applyBorder="1" applyAlignment="1" applyProtection="1">
      <alignment horizontal="center" vertical="center"/>
      <protection locked="0"/>
    </xf>
    <xf numFmtId="174" fontId="0" fillId="0" borderId="23" xfId="0" applyNumberFormat="1" applyBorder="1" applyAlignment="1">
      <alignment horizontal="center" vertical="center"/>
    </xf>
    <xf numFmtId="0" fontId="0" fillId="0" borderId="110" xfId="0" applyBorder="1" applyAlignment="1" applyProtection="1">
      <alignment horizontal="center" vertical="center"/>
      <protection locked="0"/>
    </xf>
    <xf numFmtId="38" fontId="0" fillId="0" borderId="96" xfId="1" applyFont="1" applyFill="1" applyBorder="1" applyAlignment="1" applyProtection="1">
      <alignment horizontal="right" vertical="center"/>
    </xf>
    <xf numFmtId="38" fontId="0" fillId="0" borderId="67" xfId="1" applyFont="1" applyFill="1" applyBorder="1" applyAlignment="1" applyProtection="1">
      <alignment horizontal="right" vertical="center"/>
    </xf>
    <xf numFmtId="38" fontId="0" fillId="0" borderId="100" xfId="1" applyFont="1" applyFill="1" applyBorder="1" applyAlignment="1" applyProtection="1">
      <alignment horizontal="right" vertical="center"/>
    </xf>
    <xf numFmtId="38" fontId="0" fillId="0" borderId="66" xfId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38" fontId="0" fillId="0" borderId="102" xfId="1" applyFont="1" applyFill="1" applyBorder="1" applyAlignment="1" applyProtection="1">
      <alignment horizontal="right" vertical="center"/>
    </xf>
    <xf numFmtId="38" fontId="0" fillId="0" borderId="93" xfId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38" fontId="0" fillId="0" borderId="94" xfId="1" applyFont="1" applyFill="1" applyBorder="1" applyAlignment="1" applyProtection="1">
      <alignment horizontal="right" vertical="center"/>
    </xf>
    <xf numFmtId="38" fontId="0" fillId="0" borderId="95" xfId="1" applyFont="1" applyFill="1" applyBorder="1" applyAlignment="1" applyProtection="1">
      <alignment horizontal="right" vertical="center"/>
    </xf>
    <xf numFmtId="38" fontId="0" fillId="0" borderId="27" xfId="1" applyFont="1" applyFill="1" applyBorder="1" applyAlignment="1" applyProtection="1">
      <alignment horizontal="right" vertical="center"/>
    </xf>
    <xf numFmtId="9" fontId="5" fillId="0" borderId="100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38" fontId="0" fillId="0" borderId="103" xfId="1" applyFont="1" applyFill="1" applyBorder="1" applyAlignment="1" applyProtection="1">
      <alignment horizontal="right" vertical="center"/>
    </xf>
    <xf numFmtId="38" fontId="0" fillId="0" borderId="11" xfId="1" applyFont="1" applyFill="1" applyBorder="1" applyAlignment="1" applyProtection="1">
      <alignment horizontal="right" vertical="center"/>
    </xf>
    <xf numFmtId="38" fontId="5" fillId="0" borderId="102" xfId="1" applyFont="1" applyFill="1" applyBorder="1" applyAlignment="1" applyProtection="1">
      <alignment horizontal="right" vertical="center"/>
    </xf>
    <xf numFmtId="38" fontId="5" fillId="0" borderId="93" xfId="1" applyFont="1" applyFill="1" applyBorder="1" applyAlignment="1" applyProtection="1">
      <alignment horizontal="right" vertical="center"/>
    </xf>
    <xf numFmtId="38" fontId="0" fillId="0" borderId="101" xfId="1" applyFont="1" applyFill="1" applyBorder="1" applyAlignment="1" applyProtection="1">
      <alignment horizontal="right" vertical="center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98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68" fontId="0" fillId="2" borderId="7" xfId="0" applyNumberFormat="1" applyFill="1" applyBorder="1" applyAlignment="1" applyProtection="1">
      <alignment horizontal="center" vertical="center"/>
      <protection locked="0"/>
    </xf>
    <xf numFmtId="0" fontId="4" fillId="2" borderId="108" xfId="0" applyFont="1" applyFill="1" applyBorder="1" applyAlignment="1" applyProtection="1">
      <alignment horizontal="center" vertical="center"/>
      <protection locked="0"/>
    </xf>
    <xf numFmtId="0" fontId="4" fillId="2" borderId="81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6" fontId="0" fillId="0" borderId="45" xfId="1" applyNumberFormat="1" applyFont="1" applyBorder="1" applyAlignment="1" applyProtection="1">
      <alignment horizontal="right" vertical="center"/>
    </xf>
    <xf numFmtId="166" fontId="0" fillId="0" borderId="46" xfId="1" applyNumberFormat="1" applyFont="1" applyBorder="1" applyAlignment="1" applyProtection="1">
      <alignment horizontal="right" vertical="center"/>
    </xf>
    <xf numFmtId="164" fontId="2" fillId="0" borderId="78" xfId="0" applyNumberFormat="1" applyFont="1" applyBorder="1" applyAlignment="1">
      <alignment horizontal="center" vertical="center"/>
    </xf>
    <xf numFmtId="164" fontId="2" fillId="0" borderId="111" xfId="0" applyNumberFormat="1" applyFont="1" applyBorder="1" applyAlignment="1">
      <alignment horizontal="center" vertical="center"/>
    </xf>
    <xf numFmtId="164" fontId="2" fillId="0" borderId="79" xfId="0" applyNumberFormat="1" applyFont="1" applyBorder="1" applyAlignment="1">
      <alignment horizontal="center" vertical="center"/>
    </xf>
    <xf numFmtId="166" fontId="0" fillId="0" borderId="43" xfId="1" applyNumberFormat="1" applyFont="1" applyBorder="1" applyAlignment="1" applyProtection="1">
      <alignment horizontal="right" vertical="center"/>
    </xf>
    <xf numFmtId="166" fontId="0" fillId="0" borderId="44" xfId="1" applyNumberFormat="1" applyFont="1" applyBorder="1" applyAlignment="1" applyProtection="1">
      <alignment horizontal="right" vertical="center"/>
    </xf>
    <xf numFmtId="0" fontId="0" fillId="0" borderId="8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4" fontId="4" fillId="0" borderId="33" xfId="0" applyNumberFormat="1" applyFont="1" applyBorder="1" applyAlignment="1">
      <alignment horizontal="left" vertical="center" wrapText="1"/>
    </xf>
    <xf numFmtId="174" fontId="4" fillId="0" borderId="2" xfId="0" applyNumberFormat="1" applyFont="1" applyBorder="1" applyAlignment="1">
      <alignment horizontal="left" vertical="center" wrapText="1"/>
    </xf>
    <xf numFmtId="174" fontId="4" fillId="0" borderId="30" xfId="0" applyNumberFormat="1" applyFont="1" applyBorder="1" applyAlignment="1">
      <alignment horizontal="left" vertical="center" wrapText="1"/>
    </xf>
    <xf numFmtId="174" fontId="4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38" fontId="0" fillId="2" borderId="45" xfId="1" applyFont="1" applyFill="1" applyBorder="1" applyAlignment="1" applyProtection="1">
      <alignment horizontal="right" vertical="center"/>
      <protection locked="0"/>
    </xf>
    <xf numFmtId="38" fontId="0" fillId="2" borderId="50" xfId="1" applyFont="1" applyFill="1" applyBorder="1" applyAlignment="1" applyProtection="1">
      <alignment horizontal="right" vertical="center"/>
      <protection locked="0"/>
    </xf>
    <xf numFmtId="171" fontId="16" fillId="2" borderId="39" xfId="1" applyNumberFormat="1" applyFont="1" applyFill="1" applyBorder="1" applyAlignment="1" applyProtection="1">
      <alignment horizontal="right" vertical="center"/>
      <protection locked="0"/>
    </xf>
    <xf numFmtId="171" fontId="16" fillId="2" borderId="112" xfId="1" applyNumberFormat="1" applyFont="1" applyFill="1" applyBorder="1" applyAlignment="1" applyProtection="1">
      <alignment horizontal="right" vertical="center"/>
      <protection locked="0"/>
    </xf>
    <xf numFmtId="0" fontId="0" fillId="0" borderId="9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171" fontId="0" fillId="0" borderId="47" xfId="1" applyNumberFormat="1" applyFont="1" applyFill="1" applyBorder="1" applyAlignment="1" applyProtection="1">
      <alignment horizontal="right" vertical="center"/>
    </xf>
    <xf numFmtId="171" fontId="0" fillId="0" borderId="48" xfId="1" applyNumberFormat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164" fontId="0" fillId="0" borderId="56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12" fillId="0" borderId="92" xfId="0" applyNumberFormat="1" applyFont="1" applyBorder="1" applyAlignment="1" applyProtection="1">
      <alignment horizontal="center" vertical="center"/>
      <protection locked="0"/>
    </xf>
    <xf numFmtId="164" fontId="12" fillId="0" borderId="57" xfId="0" applyNumberFormat="1" applyFont="1" applyBorder="1" applyAlignment="1" applyProtection="1">
      <alignment horizontal="center" vertical="center"/>
      <protection locked="0"/>
    </xf>
    <xf numFmtId="164" fontId="12" fillId="0" borderId="58" xfId="0" applyNumberFormat="1" applyFont="1" applyBorder="1" applyAlignment="1" applyProtection="1">
      <alignment horizontal="center" vertical="center"/>
      <protection locked="0"/>
    </xf>
    <xf numFmtId="164" fontId="0" fillId="0" borderId="3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2" fillId="0" borderId="33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6" fontId="0" fillId="0" borderId="50" xfId="1" applyNumberFormat="1" applyFont="1" applyBorder="1" applyAlignment="1" applyProtection="1">
      <alignment horizontal="right" vertical="center"/>
    </xf>
    <xf numFmtId="0" fontId="0" fillId="0" borderId="10" xfId="0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60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left" vertical="center" wrapText="1"/>
    </xf>
    <xf numFmtId="166" fontId="0" fillId="0" borderId="49" xfId="1" applyNumberFormat="1" applyFont="1" applyBorder="1" applyAlignment="1" applyProtection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8" fillId="0" borderId="70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74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171" fontId="0" fillId="0" borderId="45" xfId="1" applyNumberFormat="1" applyFont="1" applyFill="1" applyBorder="1" applyAlignment="1" applyProtection="1">
      <alignment horizontal="right" vertical="center"/>
    </xf>
    <xf numFmtId="171" fontId="0" fillId="0" borderId="46" xfId="1" applyNumberFormat="1" applyFont="1" applyFill="1" applyBorder="1" applyAlignment="1" applyProtection="1">
      <alignment horizontal="right" vertical="center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111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38" fontId="4" fillId="0" borderId="71" xfId="1" applyFont="1" applyBorder="1" applyAlignment="1">
      <alignment horizontal="right" vertical="center"/>
    </xf>
    <xf numFmtId="38" fontId="4" fillId="0" borderId="84" xfId="1" applyFont="1" applyBorder="1" applyAlignment="1">
      <alignment horizontal="right" vertical="center"/>
    </xf>
    <xf numFmtId="38" fontId="4" fillId="0" borderId="89" xfId="1" applyFont="1" applyBorder="1" applyAlignment="1">
      <alignment horizontal="right" vertical="center"/>
    </xf>
    <xf numFmtId="38" fontId="4" fillId="0" borderId="90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72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174" fontId="0" fillId="0" borderId="30" xfId="0" applyNumberFormat="1" applyBorder="1" applyAlignment="1">
      <alignment horizontal="left" vertical="center" wrapText="1"/>
    </xf>
    <xf numFmtId="174" fontId="0" fillId="0" borderId="0" xfId="0" applyNumberFormat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74" fontId="0" fillId="0" borderId="34" xfId="0" applyNumberFormat="1" applyBorder="1" applyAlignment="1">
      <alignment horizontal="left" vertical="center"/>
    </xf>
    <xf numFmtId="174" fontId="0" fillId="0" borderId="7" xfId="0" applyNumberFormat="1" applyBorder="1" applyAlignment="1">
      <alignment horizontal="left" vertical="center"/>
    </xf>
    <xf numFmtId="172" fontId="8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0" fillId="2" borderId="47" xfId="1" applyFont="1" applyFill="1" applyBorder="1" applyAlignment="1" applyProtection="1">
      <alignment horizontal="right" vertical="center"/>
      <protection locked="0"/>
    </xf>
    <xf numFmtId="38" fontId="0" fillId="2" borderId="51" xfId="1" applyFont="1" applyFill="1" applyBorder="1" applyAlignment="1" applyProtection="1">
      <alignment horizontal="right" vertical="center"/>
      <protection locked="0"/>
    </xf>
    <xf numFmtId="171" fontId="16" fillId="2" borderId="47" xfId="1" applyNumberFormat="1" applyFont="1" applyFill="1" applyBorder="1" applyAlignment="1" applyProtection="1">
      <alignment horizontal="right" vertical="center"/>
      <protection locked="0"/>
    </xf>
    <xf numFmtId="171" fontId="16" fillId="2" borderId="48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quotePrefix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left" vertical="center"/>
    </xf>
    <xf numFmtId="166" fontId="0" fillId="0" borderId="47" xfId="1" applyNumberFormat="1" applyFont="1" applyBorder="1" applyAlignment="1" applyProtection="1">
      <alignment horizontal="right" vertical="center"/>
    </xf>
    <xf numFmtId="166" fontId="0" fillId="0" borderId="51" xfId="1" applyNumberFormat="1" applyFont="1" applyBorder="1" applyAlignment="1" applyProtection="1">
      <alignment horizontal="right" vertical="center"/>
    </xf>
    <xf numFmtId="166" fontId="0" fillId="0" borderId="48" xfId="1" applyNumberFormat="1" applyFont="1" applyBorder="1" applyAlignment="1" applyProtection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38" fontId="4" fillId="0" borderId="80" xfId="1" applyFont="1" applyBorder="1" applyAlignment="1">
      <alignment horizontal="right" vertical="center"/>
    </xf>
    <xf numFmtId="38" fontId="4" fillId="0" borderId="82" xfId="1" applyFont="1" applyBorder="1" applyAlignment="1">
      <alignment horizontal="right" vertical="center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6B05-4943-4401-824A-B5C968584CC1}">
  <sheetPr codeName="Sheet1"/>
  <dimension ref="A1:K25"/>
  <sheetViews>
    <sheetView tabSelected="1" zoomScale="85" zoomScaleNormal="85" workbookViewId="0">
      <selection activeCell="E4" sqref="E4:F4"/>
    </sheetView>
  </sheetViews>
  <sheetFormatPr defaultRowHeight="18"/>
  <cols>
    <col min="1" max="1" width="3.5" customWidth="1"/>
    <col min="2" max="2" width="6.125" customWidth="1"/>
    <col min="3" max="3" width="6" customWidth="1"/>
    <col min="4" max="4" width="17.25" customWidth="1"/>
    <col min="5" max="7" width="18.75" customWidth="1"/>
    <col min="8" max="11" width="9.75" customWidth="1"/>
  </cols>
  <sheetData>
    <row r="1" spans="1:11" ht="13.15" customHeight="1">
      <c r="B1" s="171" t="s">
        <v>0</v>
      </c>
      <c r="C1" s="171"/>
      <c r="D1" s="171"/>
      <c r="E1" s="171"/>
      <c r="F1" s="13"/>
      <c r="G1" s="13"/>
      <c r="H1" s="13"/>
      <c r="I1" s="13"/>
      <c r="J1" s="13"/>
      <c r="K1" s="13"/>
    </row>
    <row r="2" spans="1:11" ht="22.9" customHeight="1">
      <c r="B2" s="172"/>
      <c r="C2" s="172"/>
      <c r="D2" s="172"/>
      <c r="E2" s="172"/>
      <c r="F2" s="13"/>
      <c r="G2" s="13"/>
      <c r="H2" s="13"/>
      <c r="I2" s="13"/>
      <c r="J2" s="13"/>
      <c r="K2" s="13"/>
    </row>
    <row r="3" spans="1:11" ht="19.899999999999999" customHeight="1">
      <c r="E3" s="1" t="s">
        <v>1</v>
      </c>
    </row>
    <row r="4" spans="1:11" ht="20.45" customHeight="1" thickBot="1">
      <c r="C4" s="173" t="s">
        <v>2</v>
      </c>
      <c r="D4" s="173"/>
      <c r="E4" s="212"/>
      <c r="F4" s="212"/>
      <c r="G4" s="105"/>
      <c r="H4" s="105"/>
      <c r="I4" s="105"/>
      <c r="J4" s="105"/>
      <c r="K4" s="105"/>
    </row>
    <row r="5" spans="1:11" ht="13.15" customHeight="1" thickBot="1">
      <c r="B5" s="174" t="s">
        <v>3</v>
      </c>
      <c r="C5" s="107" t="s">
        <v>4</v>
      </c>
      <c r="D5" s="101"/>
      <c r="E5" s="102"/>
      <c r="F5" s="203" t="s">
        <v>5</v>
      </c>
      <c r="G5" s="206" t="s">
        <v>6</v>
      </c>
      <c r="H5" s="207"/>
      <c r="I5" s="207"/>
      <c r="J5" s="207"/>
      <c r="K5" s="208"/>
    </row>
    <row r="6" spans="1:11" ht="19.149999999999999" customHeight="1">
      <c r="B6" s="175"/>
      <c r="C6" s="177"/>
      <c r="D6" s="178"/>
      <c r="E6" s="179"/>
      <c r="F6" s="204"/>
      <c r="G6" s="213"/>
      <c r="H6" s="215" t="s">
        <v>7</v>
      </c>
      <c r="I6" s="217"/>
      <c r="J6" s="217"/>
      <c r="K6" s="219" t="s">
        <v>8</v>
      </c>
    </row>
    <row r="7" spans="1:11" ht="13.15" customHeight="1">
      <c r="B7" s="175"/>
      <c r="C7" s="24" t="s">
        <v>9</v>
      </c>
      <c r="D7" s="9"/>
      <c r="E7" s="99"/>
      <c r="F7" s="204"/>
      <c r="G7" s="214"/>
      <c r="H7" s="216"/>
      <c r="I7" s="218"/>
      <c r="J7" s="218"/>
      <c r="K7" s="220"/>
    </row>
    <row r="8" spans="1:11" ht="22.9" customHeight="1">
      <c r="B8" s="175"/>
      <c r="C8" s="180"/>
      <c r="D8" s="181"/>
      <c r="E8" s="182"/>
      <c r="F8" s="204"/>
      <c r="G8" s="164" t="s">
        <v>10</v>
      </c>
      <c r="H8" s="111" t="s">
        <v>11</v>
      </c>
      <c r="I8" s="201"/>
      <c r="J8" s="201"/>
      <c r="K8" s="202"/>
    </row>
    <row r="9" spans="1:11" ht="27.6" customHeight="1" thickBot="1">
      <c r="B9" s="176"/>
      <c r="C9" s="25" t="s">
        <v>12</v>
      </c>
      <c r="D9" s="183"/>
      <c r="E9" s="184"/>
      <c r="F9" s="205"/>
      <c r="G9" s="166" t="s">
        <v>13</v>
      </c>
      <c r="H9" s="209"/>
      <c r="I9" s="210"/>
      <c r="J9" s="210"/>
      <c r="K9" s="211"/>
    </row>
    <row r="10" spans="1:11" ht="9.6" customHeight="1" thickBot="1">
      <c r="B10" s="23"/>
      <c r="C10" s="22"/>
      <c r="D10" s="23"/>
      <c r="E10" s="23"/>
      <c r="F10" s="23"/>
      <c r="G10" s="23"/>
      <c r="H10" s="23"/>
      <c r="I10" s="23"/>
      <c r="J10" s="23"/>
      <c r="K10" s="23"/>
    </row>
    <row r="11" spans="1:11" ht="12.6" customHeight="1" thickBot="1">
      <c r="B11" s="187" t="s">
        <v>14</v>
      </c>
      <c r="C11" s="188"/>
      <c r="D11" s="112" t="s">
        <v>15</v>
      </c>
      <c r="E11" s="113" t="s">
        <v>16</v>
      </c>
      <c r="F11" s="114" t="s">
        <v>17</v>
      </c>
      <c r="G11" s="115" t="s">
        <v>18</v>
      </c>
      <c r="H11" s="194" t="s">
        <v>19</v>
      </c>
      <c r="I11" s="195"/>
      <c r="J11" s="189" t="s">
        <v>20</v>
      </c>
      <c r="K11" s="190"/>
    </row>
    <row r="12" spans="1:11" ht="34.9" customHeight="1">
      <c r="A12">
        <v>1</v>
      </c>
      <c r="B12" s="163">
        <f>+請求書!O6</f>
        <v>0</v>
      </c>
      <c r="C12" s="165">
        <f>+請求書!S6</f>
        <v>0</v>
      </c>
      <c r="D12" s="156">
        <f>+請求書!O8</f>
        <v>0</v>
      </c>
      <c r="E12" s="116">
        <f>+請求書!F4</f>
        <v>0</v>
      </c>
      <c r="F12" s="126">
        <f>+請求書!G63</f>
        <v>0</v>
      </c>
      <c r="G12" s="127">
        <f>+請求書!G64</f>
        <v>0</v>
      </c>
      <c r="H12" s="200">
        <f>+請求書!G65</f>
        <v>0</v>
      </c>
      <c r="I12" s="193"/>
      <c r="J12" s="192">
        <f>SUM(F12:I12)</f>
        <v>0</v>
      </c>
      <c r="K12" s="193"/>
    </row>
    <row r="13" spans="1:11" ht="34.9" customHeight="1">
      <c r="A13">
        <v>2</v>
      </c>
      <c r="B13" s="159">
        <f>+'請求書 (2)'!O6</f>
        <v>0</v>
      </c>
      <c r="C13" s="160">
        <f>+'請求書 (2)'!S6</f>
        <v>0</v>
      </c>
      <c r="D13" s="157">
        <f>+'請求書 (2)'!O8</f>
        <v>0</v>
      </c>
      <c r="E13" s="117">
        <f>+'請求書 (2)'!F4</f>
        <v>0</v>
      </c>
      <c r="F13" s="128">
        <f>+'請求書 (2)'!G63</f>
        <v>0</v>
      </c>
      <c r="G13" s="129">
        <f>+'請求書 (2)'!G64</f>
        <v>0</v>
      </c>
      <c r="H13" s="185">
        <f>+'請求書 (2)'!G65</f>
        <v>0</v>
      </c>
      <c r="I13" s="186"/>
      <c r="J13" s="191">
        <f>SUM(F13:I13)</f>
        <v>0</v>
      </c>
      <c r="K13" s="186"/>
    </row>
    <row r="14" spans="1:11" ht="34.9" customHeight="1">
      <c r="A14">
        <v>3</v>
      </c>
      <c r="B14" s="159">
        <f>+'請求書 (3)'!O6</f>
        <v>0</v>
      </c>
      <c r="C14" s="160">
        <f>+'請求書 (3)'!S6</f>
        <v>0</v>
      </c>
      <c r="D14" s="157">
        <f>+'請求書 (3)'!O8</f>
        <v>0</v>
      </c>
      <c r="E14" s="117">
        <f>+'請求書 (3)'!F4</f>
        <v>0</v>
      </c>
      <c r="F14" s="128">
        <f>+'請求書 (3)'!G63</f>
        <v>0</v>
      </c>
      <c r="G14" s="129">
        <f>+'請求書 (3)'!G64</f>
        <v>0</v>
      </c>
      <c r="H14" s="185">
        <f>+'請求書 (3)'!G65</f>
        <v>0</v>
      </c>
      <c r="I14" s="186"/>
      <c r="J14" s="191">
        <f t="shared" ref="J14:J21" si="0">SUM(F14:I14)</f>
        <v>0</v>
      </c>
      <c r="K14" s="186"/>
    </row>
    <row r="15" spans="1:11" ht="34.9" customHeight="1">
      <c r="A15">
        <v>4</v>
      </c>
      <c r="B15" s="159">
        <f>+'請求書 (4)'!O6</f>
        <v>0</v>
      </c>
      <c r="C15" s="160">
        <f>+'請求書 (4)'!S6</f>
        <v>0</v>
      </c>
      <c r="D15" s="157">
        <f>+'請求書 (4)'!O8</f>
        <v>0</v>
      </c>
      <c r="E15" s="117">
        <f>+'請求書 (4)'!F4</f>
        <v>0</v>
      </c>
      <c r="F15" s="128">
        <f>+'請求書 (4)'!G63</f>
        <v>0</v>
      </c>
      <c r="G15" s="129">
        <f>+'請求書 (4)'!G64</f>
        <v>0</v>
      </c>
      <c r="H15" s="185">
        <f>+'請求書 (4)'!G65</f>
        <v>0</v>
      </c>
      <c r="I15" s="186"/>
      <c r="J15" s="191">
        <f t="shared" si="0"/>
        <v>0</v>
      </c>
      <c r="K15" s="186"/>
    </row>
    <row r="16" spans="1:11" ht="34.9" customHeight="1">
      <c r="A16">
        <v>5</v>
      </c>
      <c r="B16" s="159">
        <f>+'請求書 (5)'!O6</f>
        <v>0</v>
      </c>
      <c r="C16" s="160">
        <f>+'請求書 (5)'!S6</f>
        <v>0</v>
      </c>
      <c r="D16" s="157">
        <f>+'請求書 (5)'!O8</f>
        <v>0</v>
      </c>
      <c r="E16" s="117">
        <f>+'請求書 (5)'!F4</f>
        <v>0</v>
      </c>
      <c r="F16" s="128">
        <f>+'請求書 (5)'!G63</f>
        <v>0</v>
      </c>
      <c r="G16" s="129">
        <f>+'請求書 (5)'!G64</f>
        <v>0</v>
      </c>
      <c r="H16" s="185">
        <f>+'請求書 (5)'!G65</f>
        <v>0</v>
      </c>
      <c r="I16" s="186"/>
      <c r="J16" s="191">
        <f t="shared" si="0"/>
        <v>0</v>
      </c>
      <c r="K16" s="186"/>
    </row>
    <row r="17" spans="1:11" ht="34.9" customHeight="1">
      <c r="A17">
        <v>6</v>
      </c>
      <c r="B17" s="159">
        <f>+'請求書 (6)'!O6</f>
        <v>0</v>
      </c>
      <c r="C17" s="160">
        <f>+'請求書 (6)'!S6</f>
        <v>0</v>
      </c>
      <c r="D17" s="157">
        <f>+'請求書 (6)'!O8</f>
        <v>0</v>
      </c>
      <c r="E17" s="117">
        <f>+'請求書 (6)'!F4</f>
        <v>0</v>
      </c>
      <c r="F17" s="128">
        <f>+'請求書 (6)'!G63</f>
        <v>0</v>
      </c>
      <c r="G17" s="129">
        <f>+'請求書 (6)'!G64</f>
        <v>0</v>
      </c>
      <c r="H17" s="185">
        <f>+'請求書 (6)'!G65</f>
        <v>0</v>
      </c>
      <c r="I17" s="186"/>
      <c r="J17" s="191">
        <f t="shared" si="0"/>
        <v>0</v>
      </c>
      <c r="K17" s="186"/>
    </row>
    <row r="18" spans="1:11" ht="34.9" customHeight="1">
      <c r="A18">
        <v>7</v>
      </c>
      <c r="B18" s="159">
        <f>+'請求書 (7)'!O6</f>
        <v>0</v>
      </c>
      <c r="C18" s="160">
        <f>+'請求書 (7)'!S6</f>
        <v>0</v>
      </c>
      <c r="D18" s="157">
        <f>+'請求書 (7)'!O8</f>
        <v>0</v>
      </c>
      <c r="E18" s="117">
        <f>+'請求書 (7)'!F4</f>
        <v>0</v>
      </c>
      <c r="F18" s="128">
        <f>+'請求書 (7)'!G63</f>
        <v>0</v>
      </c>
      <c r="G18" s="130">
        <f>+'請求書 (7)'!G64</f>
        <v>0</v>
      </c>
      <c r="H18" s="198">
        <f>+'請求書 (7)'!G65</f>
        <v>0</v>
      </c>
      <c r="I18" s="199"/>
      <c r="J18" s="191">
        <f t="shared" si="0"/>
        <v>0</v>
      </c>
      <c r="K18" s="186"/>
    </row>
    <row r="19" spans="1:11" ht="34.9" customHeight="1">
      <c r="A19">
        <v>8</v>
      </c>
      <c r="B19" s="159">
        <f>+'請求書 (8)'!O6</f>
        <v>0</v>
      </c>
      <c r="C19" s="160">
        <f>+'請求書 (8)'!S6</f>
        <v>0</v>
      </c>
      <c r="D19" s="157">
        <f>+'請求書 (8)'!O8</f>
        <v>0</v>
      </c>
      <c r="E19" s="117">
        <f>+'請求書 (8)'!F4</f>
        <v>0</v>
      </c>
      <c r="F19" s="128">
        <f>+'請求書 (8)'!G63</f>
        <v>0</v>
      </c>
      <c r="G19" s="130">
        <f>+'請求書 (8)'!G64</f>
        <v>0</v>
      </c>
      <c r="H19" s="198">
        <f>+'請求書 (8)'!G65</f>
        <v>0</v>
      </c>
      <c r="I19" s="199"/>
      <c r="J19" s="191">
        <f t="shared" si="0"/>
        <v>0</v>
      </c>
      <c r="K19" s="186"/>
    </row>
    <row r="20" spans="1:11" ht="34.9" customHeight="1">
      <c r="A20">
        <v>9</v>
      </c>
      <c r="B20" s="159">
        <f>+'請求書 (9)'!O6</f>
        <v>0</v>
      </c>
      <c r="C20" s="160">
        <f>+'請求書 (9)'!S6</f>
        <v>0</v>
      </c>
      <c r="D20" s="157">
        <f>+'請求書 (9)'!O8</f>
        <v>0</v>
      </c>
      <c r="E20" s="117">
        <f>+'請求書 (9)'!F4</f>
        <v>0</v>
      </c>
      <c r="F20" s="128">
        <f>+'請求書 (9)'!G63</f>
        <v>0</v>
      </c>
      <c r="G20" s="130">
        <f>+'請求書 (9)'!G64</f>
        <v>0</v>
      </c>
      <c r="H20" s="198">
        <f>+'請求書 (9)'!G65</f>
        <v>0</v>
      </c>
      <c r="I20" s="199"/>
      <c r="J20" s="191">
        <f t="shared" si="0"/>
        <v>0</v>
      </c>
      <c r="K20" s="186"/>
    </row>
    <row r="21" spans="1:11" ht="34.9" customHeight="1" thickBot="1">
      <c r="A21">
        <v>10</v>
      </c>
      <c r="B21" s="161">
        <f>+'請求書 (10)'!O6</f>
        <v>0</v>
      </c>
      <c r="C21" s="162">
        <f>+'請求書 (10)'!S6</f>
        <v>0</v>
      </c>
      <c r="D21" s="158">
        <f>+'請求書 (10)'!O8</f>
        <v>0</v>
      </c>
      <c r="E21" s="118">
        <f>+'請求書 (10)'!F4</f>
        <v>0</v>
      </c>
      <c r="F21" s="131">
        <f>+'請求書 (10)'!G63</f>
        <v>0</v>
      </c>
      <c r="G21" s="132">
        <f>+'請求書 (10)'!G64</f>
        <v>0</v>
      </c>
      <c r="H21" s="196">
        <f>+'請求書 (10)'!G65</f>
        <v>0</v>
      </c>
      <c r="I21" s="197"/>
      <c r="J21" s="191">
        <f t="shared" si="0"/>
        <v>0</v>
      </c>
      <c r="K21" s="186"/>
    </row>
    <row r="22" spans="1:11" ht="34.9" customHeight="1" thickBot="1">
      <c r="B22" s="119"/>
      <c r="C22" s="119"/>
      <c r="D22" s="120"/>
      <c r="E22" s="121"/>
      <c r="F22" s="133">
        <f>SUM(F12:F21)</f>
        <v>0</v>
      </c>
      <c r="G22" s="134">
        <f>SUM(G12:G21)</f>
        <v>0</v>
      </c>
      <c r="H22" s="169">
        <f>SUM(H12:I21)</f>
        <v>0</v>
      </c>
      <c r="I22" s="170"/>
      <c r="J22" s="167">
        <f>SUM(F22:I22)</f>
        <v>0</v>
      </c>
      <c r="K22" s="168"/>
    </row>
    <row r="23" spans="1:11" ht="37.9" customHeight="1">
      <c r="B23" s="9"/>
      <c r="C23" s="9"/>
      <c r="D23" s="100"/>
      <c r="E23" s="18"/>
      <c r="F23" s="103"/>
      <c r="G23" s="103"/>
      <c r="H23" s="103"/>
      <c r="I23" s="103"/>
      <c r="J23" s="103"/>
      <c r="K23" s="104"/>
    </row>
    <row r="24" spans="1:11">
      <c r="B24" s="8"/>
      <c r="C24" s="17"/>
      <c r="D24" s="10"/>
      <c r="E24" s="11"/>
      <c r="F24" s="12"/>
      <c r="G24" s="14"/>
      <c r="H24" s="14"/>
      <c r="I24" s="14"/>
      <c r="J24" s="14"/>
      <c r="K24" s="15"/>
    </row>
    <row r="25" spans="1:11">
      <c r="F25" s="10"/>
      <c r="G25" s="11"/>
      <c r="H25" s="11"/>
      <c r="I25" s="11"/>
      <c r="J25" s="11"/>
      <c r="K25" s="7"/>
    </row>
  </sheetData>
  <sheetProtection selectLockedCells="1"/>
  <mergeCells count="40">
    <mergeCell ref="I8:K8"/>
    <mergeCell ref="F5:F9"/>
    <mergeCell ref="G5:K5"/>
    <mergeCell ref="H9:K9"/>
    <mergeCell ref="E4:F4"/>
    <mergeCell ref="G6:G7"/>
    <mergeCell ref="H6:H7"/>
    <mergeCell ref="I6:J7"/>
    <mergeCell ref="K6:K7"/>
    <mergeCell ref="H11:I11"/>
    <mergeCell ref="H21:I21"/>
    <mergeCell ref="H20:I20"/>
    <mergeCell ref="H19:I19"/>
    <mergeCell ref="H18:I18"/>
    <mergeCell ref="H17:I17"/>
    <mergeCell ref="H16:I16"/>
    <mergeCell ref="H15:I15"/>
    <mergeCell ref="H13:I13"/>
    <mergeCell ref="H12:I12"/>
    <mergeCell ref="J16:K16"/>
    <mergeCell ref="J15:K15"/>
    <mergeCell ref="J14:K14"/>
    <mergeCell ref="J13:K13"/>
    <mergeCell ref="J12:K12"/>
    <mergeCell ref="J22:K22"/>
    <mergeCell ref="H22:I22"/>
    <mergeCell ref="B1:E2"/>
    <mergeCell ref="C4:D4"/>
    <mergeCell ref="B5:B9"/>
    <mergeCell ref="C6:E6"/>
    <mergeCell ref="C8:E8"/>
    <mergeCell ref="D9:E9"/>
    <mergeCell ref="H14:I14"/>
    <mergeCell ref="B11:C11"/>
    <mergeCell ref="J11:K11"/>
    <mergeCell ref="J21:K21"/>
    <mergeCell ref="J20:K20"/>
    <mergeCell ref="J19:K19"/>
    <mergeCell ref="J18:K18"/>
    <mergeCell ref="J17:K17"/>
  </mergeCells>
  <phoneticPr fontId="1"/>
  <dataValidations count="3">
    <dataValidation type="list" allowBlank="1" showInputMessage="1" showErrorMessage="1" sqref="K6:K7" xr:uid="{DA9E6132-8A02-4A8A-BFFE-BD467995FB52}">
      <formula1>"本店,支店"</formula1>
    </dataValidation>
    <dataValidation type="list" allowBlank="1" showInputMessage="1" showErrorMessage="1" sqref="G8" xr:uid="{93EBF112-0201-4B07-951A-504AEBBC00F7}">
      <formula1>"普通,当座"</formula1>
    </dataValidation>
    <dataValidation type="list" allowBlank="1" showInputMessage="1" showErrorMessage="1" sqref="H6:H7" xr:uid="{8443045A-8B60-4292-A0F1-1EEBF74E92CD}">
      <formula1>"銀行,信用金庫,信用組合"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ignoredErrors>
    <ignoredError sqref="B22:D22 G22 I21:K21 I13:K13 I20:K20 I14:K14 I15:K15 I16:K16 I17:K17 I18:K18 I19:K19 I12:K12 I22:K2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A572-0CA1-45CE-B17A-0F4CD48DAC82}">
  <sheetPr codeName="Sheet2"/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G65:H65"/>
    <mergeCell ref="K65:S65"/>
    <mergeCell ref="T65:Z65"/>
    <mergeCell ref="AA65:AI65"/>
    <mergeCell ref="G66:H66"/>
    <mergeCell ref="K66:S66"/>
    <mergeCell ref="T66:Z66"/>
    <mergeCell ref="AA66:AI66"/>
    <mergeCell ref="D62:E62"/>
    <mergeCell ref="G62:H62"/>
    <mergeCell ref="G63:H63"/>
    <mergeCell ref="K63:S63"/>
    <mergeCell ref="T63:Z63"/>
    <mergeCell ref="AA63:AI63"/>
    <mergeCell ref="G64:H64"/>
    <mergeCell ref="K64:S64"/>
    <mergeCell ref="T64:Z64"/>
    <mergeCell ref="AA64:AI64"/>
    <mergeCell ref="D59:F59"/>
    <mergeCell ref="I59:J59"/>
    <mergeCell ref="L59:Q59"/>
    <mergeCell ref="R59:X59"/>
    <mergeCell ref="Y59:AB59"/>
    <mergeCell ref="AC59:AI59"/>
    <mergeCell ref="Y60:AB60"/>
    <mergeCell ref="AC60:AI60"/>
    <mergeCell ref="G61:H61"/>
    <mergeCell ref="L61:Q61"/>
    <mergeCell ref="R61:X61"/>
    <mergeCell ref="D60:F60"/>
    <mergeCell ref="I60:J60"/>
    <mergeCell ref="L60:Q60"/>
    <mergeCell ref="I53:J53"/>
    <mergeCell ref="L53:Q53"/>
    <mergeCell ref="R53:X53"/>
    <mergeCell ref="Y53:AB53"/>
    <mergeCell ref="AC53:AI53"/>
    <mergeCell ref="I58:J58"/>
    <mergeCell ref="L58:Q58"/>
    <mergeCell ref="R58:X58"/>
    <mergeCell ref="Y58:AB58"/>
    <mergeCell ref="AC58:AI58"/>
    <mergeCell ref="Y54:AB54"/>
    <mergeCell ref="AC54:AI54"/>
    <mergeCell ref="R55:X55"/>
    <mergeCell ref="Y55:AB55"/>
    <mergeCell ref="AC55:AI55"/>
    <mergeCell ref="R56:X56"/>
    <mergeCell ref="R57:X57"/>
    <mergeCell ref="Y57:AB57"/>
    <mergeCell ref="I57:J57"/>
    <mergeCell ref="I50:J50"/>
    <mergeCell ref="L50:P50"/>
    <mergeCell ref="R50:X50"/>
    <mergeCell ref="Y50:AB50"/>
    <mergeCell ref="AC50:AI50"/>
    <mergeCell ref="L51:Q51"/>
    <mergeCell ref="R51:X51"/>
    <mergeCell ref="L52:Q52"/>
    <mergeCell ref="R52:X52"/>
    <mergeCell ref="Y52:AB52"/>
    <mergeCell ref="AC52:AI52"/>
    <mergeCell ref="I48:J48"/>
    <mergeCell ref="L48:P48"/>
    <mergeCell ref="R48:X48"/>
    <mergeCell ref="Y48:AB48"/>
    <mergeCell ref="AC48:AI48"/>
    <mergeCell ref="L49:P49"/>
    <mergeCell ref="R49:X49"/>
    <mergeCell ref="Y49:AB49"/>
    <mergeCell ref="AC49:AI49"/>
    <mergeCell ref="I49:J49"/>
    <mergeCell ref="AD41:AE42"/>
    <mergeCell ref="AF41:AI42"/>
    <mergeCell ref="E42:G42"/>
    <mergeCell ref="F44:I44"/>
    <mergeCell ref="Y46:AB46"/>
    <mergeCell ref="AC46:AI46"/>
    <mergeCell ref="G47:H47"/>
    <mergeCell ref="I47:J47"/>
    <mergeCell ref="L47:P47"/>
    <mergeCell ref="R47:X47"/>
    <mergeCell ref="Y47:AB47"/>
    <mergeCell ref="AC47:AI47"/>
    <mergeCell ref="I46:J46"/>
    <mergeCell ref="I21:J21"/>
    <mergeCell ref="N21:AH22"/>
    <mergeCell ref="D22:F22"/>
    <mergeCell ref="I22:J22"/>
    <mergeCell ref="G23:H23"/>
    <mergeCell ref="D24:F24"/>
    <mergeCell ref="I24:J24"/>
    <mergeCell ref="M24:M25"/>
    <mergeCell ref="N24:AH25"/>
    <mergeCell ref="D25:F25"/>
    <mergeCell ref="I25:J25"/>
    <mergeCell ref="L24:L25"/>
    <mergeCell ref="L6:N7"/>
    <mergeCell ref="O6:R7"/>
    <mergeCell ref="S6:AC7"/>
    <mergeCell ref="E7:G8"/>
    <mergeCell ref="L8:N9"/>
    <mergeCell ref="O8:AC9"/>
    <mergeCell ref="E9:G9"/>
    <mergeCell ref="G15:H15"/>
    <mergeCell ref="I15:J15"/>
    <mergeCell ref="F11:I11"/>
    <mergeCell ref="M12:M13"/>
    <mergeCell ref="N12:AF13"/>
    <mergeCell ref="G13:H13"/>
    <mergeCell ref="I13:J13"/>
    <mergeCell ref="G14:H14"/>
    <mergeCell ref="I14:J14"/>
    <mergeCell ref="L12:L13"/>
    <mergeCell ref="AD8:AE9"/>
    <mergeCell ref="AF8:AI9"/>
    <mergeCell ref="A66:C66"/>
    <mergeCell ref="A62:C62"/>
    <mergeCell ref="A63:C63"/>
    <mergeCell ref="A64:C64"/>
    <mergeCell ref="A65:C65"/>
    <mergeCell ref="A24:A27"/>
    <mergeCell ref="A32:C32"/>
    <mergeCell ref="A31:C31"/>
    <mergeCell ref="R54:X54"/>
    <mergeCell ref="R60:X60"/>
    <mergeCell ref="D26:F26"/>
    <mergeCell ref="I26:J26"/>
    <mergeCell ref="D27:F27"/>
    <mergeCell ref="I27:J27"/>
    <mergeCell ref="N27:AI28"/>
    <mergeCell ref="C28:F28"/>
    <mergeCell ref="G28:H28"/>
    <mergeCell ref="D29:E29"/>
    <mergeCell ref="G29:H29"/>
    <mergeCell ref="G30:H30"/>
    <mergeCell ref="G31:H31"/>
    <mergeCell ref="G32:H32"/>
    <mergeCell ref="G33:H33"/>
    <mergeCell ref="A34:F35"/>
    <mergeCell ref="AF34:AI34"/>
    <mergeCell ref="AF35:AI35"/>
    <mergeCell ref="AC57:AI57"/>
    <mergeCell ref="P34:S34"/>
    <mergeCell ref="T34:W34"/>
    <mergeCell ref="X34:AA34"/>
    <mergeCell ref="AB34:AE34"/>
    <mergeCell ref="P35:S35"/>
    <mergeCell ref="T35:W35"/>
    <mergeCell ref="X35:AA35"/>
    <mergeCell ref="AB35:AE35"/>
    <mergeCell ref="P36:S37"/>
    <mergeCell ref="T36:W37"/>
    <mergeCell ref="X36:AA37"/>
    <mergeCell ref="AB36:AE37"/>
    <mergeCell ref="AF36:AI37"/>
    <mergeCell ref="L54:Q54"/>
    <mergeCell ref="L55:Q55"/>
    <mergeCell ref="L56:Q56"/>
    <mergeCell ref="L57:Q57"/>
    <mergeCell ref="L46:Q46"/>
    <mergeCell ref="R46:X46"/>
    <mergeCell ref="T39:AC40"/>
    <mergeCell ref="L41:O42"/>
    <mergeCell ref="A38:A42"/>
    <mergeCell ref="C38:C39"/>
    <mergeCell ref="A19:A22"/>
    <mergeCell ref="A57:A60"/>
    <mergeCell ref="A52:A55"/>
    <mergeCell ref="A46:A50"/>
    <mergeCell ref="A29:C29"/>
    <mergeCell ref="A13:A17"/>
    <mergeCell ref="A5:B9"/>
    <mergeCell ref="C7:C8"/>
    <mergeCell ref="C5:C6"/>
    <mergeCell ref="C37:E37"/>
    <mergeCell ref="E38:G39"/>
    <mergeCell ref="G46:H46"/>
    <mergeCell ref="G49:H49"/>
    <mergeCell ref="G51:H51"/>
    <mergeCell ref="D58:F58"/>
    <mergeCell ref="G56:H56"/>
    <mergeCell ref="D57:F57"/>
    <mergeCell ref="D21:F21"/>
    <mergeCell ref="E40:G41"/>
    <mergeCell ref="G48:H48"/>
    <mergeCell ref="G50:H50"/>
    <mergeCell ref="D53:F53"/>
    <mergeCell ref="G34:J35"/>
    <mergeCell ref="L34:O34"/>
    <mergeCell ref="L35:O35"/>
    <mergeCell ref="L36:O37"/>
    <mergeCell ref="F37:J37"/>
    <mergeCell ref="H38:I42"/>
    <mergeCell ref="J38:J39"/>
    <mergeCell ref="L39:O40"/>
    <mergeCell ref="P39:S40"/>
    <mergeCell ref="J40:J42"/>
    <mergeCell ref="P41:AC42"/>
    <mergeCell ref="A1:F2"/>
    <mergeCell ref="G1:J2"/>
    <mergeCell ref="C4:E4"/>
    <mergeCell ref="F4:J4"/>
    <mergeCell ref="D52:F52"/>
    <mergeCell ref="I52:J52"/>
    <mergeCell ref="D54:F54"/>
    <mergeCell ref="I54:J54"/>
    <mergeCell ref="D55:F55"/>
    <mergeCell ref="I55:J55"/>
    <mergeCell ref="A30:C30"/>
    <mergeCell ref="A33:C33"/>
    <mergeCell ref="E5:G6"/>
    <mergeCell ref="H5:I9"/>
    <mergeCell ref="J5:J9"/>
    <mergeCell ref="G16:H16"/>
    <mergeCell ref="I16:J16"/>
    <mergeCell ref="G17:H17"/>
    <mergeCell ref="I17:J17"/>
    <mergeCell ref="G18:H18"/>
    <mergeCell ref="D19:F19"/>
    <mergeCell ref="I19:J19"/>
    <mergeCell ref="D20:F20"/>
    <mergeCell ref="I20:J20"/>
  </mergeCells>
  <phoneticPr fontId="1"/>
  <dataValidations count="2">
    <dataValidation type="list" allowBlank="1" showInputMessage="1" showErrorMessage="1" sqref="B14:B17 B20:B22 B25:B27" xr:uid="{EB9718B4-8AA9-4E8A-9B16-7209A58EADA5}">
      <formula1>"10%,8%"</formula1>
    </dataValidation>
    <dataValidation type="list" allowBlank="1" showInputMessage="1" showErrorMessage="1" sqref="O6:R7" xr:uid="{8B901FE2-D7FD-4780-86CF-9079A6F0F54E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colBreaks count="1" manualBreakCount="1">
    <brk id="35" max="6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8D0B-5C3F-4B4C-9421-E722CD656634}">
  <dimension ref="A1:AK66"/>
  <sheetViews>
    <sheetView zoomScale="85" zoomScaleNormal="85" workbookViewId="0">
      <selection activeCell="F4" sqref="F4:J4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CAB775FD-299C-439A-B74C-31F342176F8D}">
      <formula1>"10%,8%"</formula1>
    </dataValidation>
    <dataValidation type="list" allowBlank="1" showInputMessage="1" showErrorMessage="1" sqref="O6:R7" xr:uid="{B1EF0E83-A3D6-40BD-8EEC-84363B309F84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7759-9F72-4AB5-8307-45AFE9D858FB}">
  <dimension ref="A1:AK66"/>
  <sheetViews>
    <sheetView zoomScale="85" zoomScaleNormal="85" workbookViewId="0">
      <selection activeCell="F4" sqref="F4:J4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8382AA6E-5F4D-4AD7-AB0F-444DF5A3EA14}">
      <formula1>"10%,8%"</formula1>
    </dataValidation>
    <dataValidation type="list" allowBlank="1" showInputMessage="1" showErrorMessage="1" sqref="O6:R7" xr:uid="{98D5A8FD-5CB6-4AB0-887E-77A91A9784EC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4E0E-6DFB-4E27-BB82-44036332A8E1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9E4830C9-9AFF-454B-8998-F2987FD07A6C}">
      <formula1>"10%,8%"</formula1>
    </dataValidation>
    <dataValidation type="list" allowBlank="1" showInputMessage="1" showErrorMessage="1" sqref="O6:R7" xr:uid="{5E124AE1-BEEC-42CE-8C3D-593D13DA9B85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1B1E-8DB7-4C24-9111-40AB9DDE8D4A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8B4AFAA1-B21C-430F-B80A-2DDE80B0EBF1}">
      <formula1>"10%,8%"</formula1>
    </dataValidation>
    <dataValidation type="list" allowBlank="1" showInputMessage="1" showErrorMessage="1" sqref="O6:R7" xr:uid="{56E6525C-2B4E-4563-B2CD-B7E37EBE2FF2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D255-5BEC-4C02-A3CE-6B8D6EA8A1A2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FE7AE065-E0ED-47F1-A946-FD416950D56E}">
      <formula1>"10%,8%"</formula1>
    </dataValidation>
    <dataValidation type="list" allowBlank="1" showInputMessage="1" showErrorMessage="1" sqref="O6:R7" xr:uid="{2406395E-DA7B-4FE9-B941-2FF5F29BB681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690A-C368-408B-8035-B50DC149F363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68032C23-4E39-436C-9946-548441C8A84A}">
      <formula1>"10%,8%"</formula1>
    </dataValidation>
    <dataValidation type="list" allowBlank="1" showInputMessage="1" showErrorMessage="1" sqref="O6:R7" xr:uid="{95669682-9337-4D83-93FB-6EE53D2834B0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6944-E94F-4F6B-80E0-6AAF1747BCCF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5E395DB2-8415-4B45-936B-07C59E31BAD8}">
      <formula1>"10%,8%"</formula1>
    </dataValidation>
    <dataValidation type="list" allowBlank="1" showInputMessage="1" showErrorMessage="1" sqref="O6:R7" xr:uid="{8DC8C8F8-DD9A-426E-BD95-4180EDFE4590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8346-4731-4342-8372-3F5EBB09AD78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A64:AI64"/>
    <mergeCell ref="G65:H65"/>
    <mergeCell ref="K65:S65"/>
    <mergeCell ref="T65:Z65"/>
    <mergeCell ref="AA65:AI65"/>
    <mergeCell ref="G66:H66"/>
    <mergeCell ref="K66:S66"/>
    <mergeCell ref="T66:Z66"/>
    <mergeCell ref="AA66:AI66"/>
    <mergeCell ref="Y58:AB58"/>
    <mergeCell ref="AC58:AI58"/>
    <mergeCell ref="D59:F59"/>
    <mergeCell ref="I59:J59"/>
    <mergeCell ref="L59:Q59"/>
    <mergeCell ref="R59:X59"/>
    <mergeCell ref="Y59:AB59"/>
    <mergeCell ref="AC59:AI59"/>
    <mergeCell ref="D60:F60"/>
    <mergeCell ref="I60:J60"/>
    <mergeCell ref="L60:Q60"/>
    <mergeCell ref="R60:X60"/>
    <mergeCell ref="Y60:AB60"/>
    <mergeCell ref="AC60:AI60"/>
    <mergeCell ref="I54:J54"/>
    <mergeCell ref="L54:Q54"/>
    <mergeCell ref="R54:X54"/>
    <mergeCell ref="Y54:AB54"/>
    <mergeCell ref="AC54:AI54"/>
    <mergeCell ref="D55:F55"/>
    <mergeCell ref="I55:J55"/>
    <mergeCell ref="L55:Q55"/>
    <mergeCell ref="R55:X55"/>
    <mergeCell ref="Y55:AB55"/>
    <mergeCell ref="AC55:AI55"/>
    <mergeCell ref="AF41:AI42"/>
    <mergeCell ref="E42:G42"/>
    <mergeCell ref="F44:I44"/>
    <mergeCell ref="G46:H46"/>
    <mergeCell ref="I46:J46"/>
    <mergeCell ref="L46:Q46"/>
    <mergeCell ref="R46:X46"/>
    <mergeCell ref="Y46:AB46"/>
    <mergeCell ref="AC46:AI46"/>
    <mergeCell ref="AA63:AI63"/>
    <mergeCell ref="G64:H64"/>
    <mergeCell ref="G56:H56"/>
    <mergeCell ref="L56:Q56"/>
    <mergeCell ref="I17:J17"/>
    <mergeCell ref="G18:H18"/>
    <mergeCell ref="D19:F19"/>
    <mergeCell ref="I19:J19"/>
    <mergeCell ref="D20:F20"/>
    <mergeCell ref="I20:J20"/>
    <mergeCell ref="D21:F21"/>
    <mergeCell ref="I21:J21"/>
    <mergeCell ref="N21:AH22"/>
    <mergeCell ref="D22:F22"/>
    <mergeCell ref="I22:J22"/>
    <mergeCell ref="C37:E37"/>
    <mergeCell ref="F37:J37"/>
    <mergeCell ref="E38:G39"/>
    <mergeCell ref="H38:I42"/>
    <mergeCell ref="J38:J39"/>
    <mergeCell ref="L39:O40"/>
    <mergeCell ref="P39:S40"/>
    <mergeCell ref="T39:AC40"/>
    <mergeCell ref="E40:G41"/>
    <mergeCell ref="A65:C65"/>
    <mergeCell ref="A66:C66"/>
    <mergeCell ref="A64:C64"/>
    <mergeCell ref="A62:C62"/>
    <mergeCell ref="A63:C63"/>
    <mergeCell ref="G61:H61"/>
    <mergeCell ref="L61:Q61"/>
    <mergeCell ref="R61:X61"/>
    <mergeCell ref="D62:E62"/>
    <mergeCell ref="G62:H62"/>
    <mergeCell ref="G63:H63"/>
    <mergeCell ref="K63:S63"/>
    <mergeCell ref="T63:Z63"/>
    <mergeCell ref="K64:S64"/>
    <mergeCell ref="T64:Z64"/>
    <mergeCell ref="A57:A60"/>
    <mergeCell ref="D52:F52"/>
    <mergeCell ref="I52:J52"/>
    <mergeCell ref="L52:Q52"/>
    <mergeCell ref="R52:X52"/>
    <mergeCell ref="Y52:AB52"/>
    <mergeCell ref="AC52:AI52"/>
    <mergeCell ref="D53:F53"/>
    <mergeCell ref="I53:J53"/>
    <mergeCell ref="A52:A55"/>
    <mergeCell ref="R56:X56"/>
    <mergeCell ref="D57:F57"/>
    <mergeCell ref="I57:J57"/>
    <mergeCell ref="L57:Q57"/>
    <mergeCell ref="R57:X57"/>
    <mergeCell ref="Y57:AB57"/>
    <mergeCell ref="AC57:AI57"/>
    <mergeCell ref="D58:F58"/>
    <mergeCell ref="I58:J58"/>
    <mergeCell ref="L58:Q58"/>
    <mergeCell ref="R58:X58"/>
    <mergeCell ref="Y53:AB53"/>
    <mergeCell ref="AC53:AI53"/>
    <mergeCell ref="D54:F54"/>
    <mergeCell ref="G51:H51"/>
    <mergeCell ref="L51:Q51"/>
    <mergeCell ref="R51:X51"/>
    <mergeCell ref="L53:Q53"/>
    <mergeCell ref="R53:X53"/>
    <mergeCell ref="G49:H49"/>
    <mergeCell ref="I49:J49"/>
    <mergeCell ref="L49:P49"/>
    <mergeCell ref="R49:X49"/>
    <mergeCell ref="Y49:AB49"/>
    <mergeCell ref="AC49:AI49"/>
    <mergeCell ref="G50:H50"/>
    <mergeCell ref="I50:J50"/>
    <mergeCell ref="L50:P50"/>
    <mergeCell ref="R50:X50"/>
    <mergeCell ref="Y50:AB50"/>
    <mergeCell ref="AC50:AI50"/>
    <mergeCell ref="A46:A50"/>
    <mergeCell ref="G47:H47"/>
    <mergeCell ref="I47:J47"/>
    <mergeCell ref="L47:P47"/>
    <mergeCell ref="R47:X47"/>
    <mergeCell ref="Y47:AB47"/>
    <mergeCell ref="AC47:AI47"/>
    <mergeCell ref="G48:H48"/>
    <mergeCell ref="I48:J48"/>
    <mergeCell ref="L48:P48"/>
    <mergeCell ref="R48:X48"/>
    <mergeCell ref="Y48:AB48"/>
    <mergeCell ref="AC48:AI48"/>
    <mergeCell ref="A38:A42"/>
    <mergeCell ref="C38:C39"/>
    <mergeCell ref="L36:O37"/>
    <mergeCell ref="P36:S37"/>
    <mergeCell ref="T36:W37"/>
    <mergeCell ref="X36:AA37"/>
    <mergeCell ref="AB36:AE37"/>
    <mergeCell ref="L34:O34"/>
    <mergeCell ref="P34:S34"/>
    <mergeCell ref="T34:W34"/>
    <mergeCell ref="X34:AA34"/>
    <mergeCell ref="AB34:AE34"/>
    <mergeCell ref="J40:J42"/>
    <mergeCell ref="L41:O42"/>
    <mergeCell ref="P41:AC42"/>
    <mergeCell ref="AD41:AE42"/>
    <mergeCell ref="AF34:AI34"/>
    <mergeCell ref="L35:O35"/>
    <mergeCell ref="P35:S35"/>
    <mergeCell ref="T35:W35"/>
    <mergeCell ref="X35:AA35"/>
    <mergeCell ref="AB35:AE35"/>
    <mergeCell ref="AF35:AI35"/>
    <mergeCell ref="AF36:AI37"/>
    <mergeCell ref="A31:C31"/>
    <mergeCell ref="A32:C32"/>
    <mergeCell ref="A33:C33"/>
    <mergeCell ref="G31:H31"/>
    <mergeCell ref="G32:H32"/>
    <mergeCell ref="G33:H33"/>
    <mergeCell ref="A34:F35"/>
    <mergeCell ref="G34:J35"/>
    <mergeCell ref="A29:C29"/>
    <mergeCell ref="A30:C30"/>
    <mergeCell ref="D25:F25"/>
    <mergeCell ref="I25:J25"/>
    <mergeCell ref="D26:F26"/>
    <mergeCell ref="I26:J26"/>
    <mergeCell ref="D27:F27"/>
    <mergeCell ref="I27:J27"/>
    <mergeCell ref="C28:F28"/>
    <mergeCell ref="G28:H28"/>
    <mergeCell ref="D29:E29"/>
    <mergeCell ref="G29:H29"/>
    <mergeCell ref="G30:H30"/>
    <mergeCell ref="A24:A27"/>
    <mergeCell ref="L24:L25"/>
    <mergeCell ref="G23:H23"/>
    <mergeCell ref="D24:F24"/>
    <mergeCell ref="I24:J24"/>
    <mergeCell ref="M24:M25"/>
    <mergeCell ref="N24:AH25"/>
    <mergeCell ref="N27:AI28"/>
    <mergeCell ref="A19:A22"/>
    <mergeCell ref="A13:A17"/>
    <mergeCell ref="G16:H16"/>
    <mergeCell ref="I16:J16"/>
    <mergeCell ref="G17:H17"/>
    <mergeCell ref="L12:L13"/>
    <mergeCell ref="N12:AF13"/>
    <mergeCell ref="G13:H13"/>
    <mergeCell ref="I13:J13"/>
    <mergeCell ref="G14:H14"/>
    <mergeCell ref="I14:J14"/>
    <mergeCell ref="G15:H15"/>
    <mergeCell ref="I15:J15"/>
    <mergeCell ref="AD8:AE9"/>
    <mergeCell ref="AF8:AI9"/>
    <mergeCell ref="E9:G9"/>
    <mergeCell ref="F11:I11"/>
    <mergeCell ref="M12:M13"/>
    <mergeCell ref="C7:C8"/>
    <mergeCell ref="A5:B9"/>
    <mergeCell ref="C5:C6"/>
    <mergeCell ref="A1:F2"/>
    <mergeCell ref="G1:J2"/>
    <mergeCell ref="C4:E4"/>
    <mergeCell ref="F4:J4"/>
    <mergeCell ref="E5:G6"/>
    <mergeCell ref="H5:I9"/>
    <mergeCell ref="J5:J9"/>
    <mergeCell ref="L6:N7"/>
    <mergeCell ref="O6:R7"/>
    <mergeCell ref="S6:AC7"/>
    <mergeCell ref="E7:G8"/>
    <mergeCell ref="L8:N9"/>
    <mergeCell ref="O8:AC9"/>
  </mergeCells>
  <phoneticPr fontId="1"/>
  <dataValidations count="2">
    <dataValidation type="list" allowBlank="1" showInputMessage="1" showErrorMessage="1" sqref="B14:B17 B20:B22 B25:B27" xr:uid="{33F9899D-3B17-4CF7-83E6-7623DDEF3C41}">
      <formula1>"10%,8%"</formula1>
    </dataValidation>
    <dataValidation type="list" allowBlank="1" showInputMessage="1" showErrorMessage="1" sqref="O6:R7" xr:uid="{3D75417E-5BAD-41FB-9D18-938D1D7C7B49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4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6BC7-D575-43FF-B54B-37A235E47F19}">
  <dimension ref="A1:AK66"/>
  <sheetViews>
    <sheetView zoomScale="85" zoomScaleNormal="85" workbookViewId="0">
      <selection activeCell="O6" sqref="O6:R7"/>
    </sheetView>
  </sheetViews>
  <sheetFormatPr defaultColWidth="8.75" defaultRowHeight="18"/>
  <cols>
    <col min="1" max="1" width="3.75" style="9" customWidth="1"/>
    <col min="2" max="2" width="4.625" style="9" customWidth="1"/>
    <col min="3" max="3" width="8.25" style="9" customWidth="1"/>
    <col min="4" max="4" width="11.875" style="9" bestFit="1" customWidth="1"/>
    <col min="5" max="6" width="15.75" style="9" customWidth="1"/>
    <col min="7" max="7" width="5.625" style="9" customWidth="1"/>
    <col min="8" max="8" width="12.25" style="9" customWidth="1"/>
    <col min="9" max="9" width="2.75" style="9" customWidth="1"/>
    <col min="10" max="10" width="13.625" style="9" customWidth="1"/>
    <col min="11" max="11" width="1.125" style="9" customWidth="1"/>
    <col min="12" max="12" width="2" style="9" customWidth="1"/>
    <col min="13" max="32" width="2.625" style="9" customWidth="1"/>
    <col min="33" max="33" width="1.25" style="9" customWidth="1"/>
    <col min="34" max="37" width="2.75" style="9" customWidth="1"/>
    <col min="38" max="16384" width="8.75" style="9"/>
  </cols>
  <sheetData>
    <row r="1" spans="1:37" ht="13.15" customHeight="1">
      <c r="A1" s="171" t="s">
        <v>0</v>
      </c>
      <c r="B1" s="171"/>
      <c r="C1" s="171"/>
      <c r="D1" s="171"/>
      <c r="E1" s="171"/>
      <c r="F1" s="171"/>
      <c r="G1" s="221" t="s">
        <v>21</v>
      </c>
      <c r="H1" s="221"/>
      <c r="I1" s="221"/>
      <c r="J1" s="2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G1"/>
      <c r="AH1"/>
      <c r="AI1"/>
      <c r="AJ1"/>
      <c r="AK1"/>
    </row>
    <row r="2" spans="1:37" ht="16.149999999999999" customHeight="1">
      <c r="A2" s="172"/>
      <c r="B2" s="172"/>
      <c r="C2" s="172"/>
      <c r="D2" s="172"/>
      <c r="E2" s="172"/>
      <c r="F2" s="172"/>
      <c r="G2" s="221"/>
      <c r="H2" s="221"/>
      <c r="I2" s="221"/>
      <c r="J2" s="22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G2"/>
      <c r="AH2"/>
      <c r="AI2"/>
      <c r="AJ2"/>
      <c r="AK2"/>
    </row>
    <row r="3" spans="1:37" ht="19.899999999999999" customHeight="1">
      <c r="A3"/>
      <c r="B3"/>
      <c r="C3"/>
      <c r="D3"/>
      <c r="E3"/>
      <c r="F3" s="1" t="s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/>
      <c r="AK3"/>
    </row>
    <row r="4" spans="1:37" ht="20.45" customHeight="1" thickBot="1">
      <c r="A4"/>
      <c r="B4"/>
      <c r="C4" s="222" t="s">
        <v>2</v>
      </c>
      <c r="D4" s="222"/>
      <c r="E4" s="222"/>
      <c r="F4" s="212"/>
      <c r="G4" s="212"/>
      <c r="H4" s="212"/>
      <c r="I4" s="212"/>
      <c r="J4" s="21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G4"/>
      <c r="AH4"/>
      <c r="AI4"/>
      <c r="AJ4"/>
      <c r="AK4"/>
    </row>
    <row r="5" spans="1:37" ht="13.9" customHeight="1" thickBot="1">
      <c r="A5" s="174" t="s">
        <v>3</v>
      </c>
      <c r="B5" s="312"/>
      <c r="C5" s="316" t="s">
        <v>4</v>
      </c>
      <c r="D5" s="140"/>
      <c r="E5" s="243">
        <f>+合算請求書!C6</f>
        <v>0</v>
      </c>
      <c r="F5" s="244"/>
      <c r="G5" s="244"/>
      <c r="H5" s="247"/>
      <c r="I5" s="247"/>
      <c r="J5" s="25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3.9" customHeight="1">
      <c r="A6" s="175"/>
      <c r="B6" s="313"/>
      <c r="C6" s="317"/>
      <c r="D6" s="141"/>
      <c r="E6" s="245"/>
      <c r="F6" s="246"/>
      <c r="G6" s="246"/>
      <c r="H6" s="248"/>
      <c r="I6" s="248"/>
      <c r="J6" s="251"/>
      <c r="K6"/>
      <c r="L6" s="284" t="s">
        <v>14</v>
      </c>
      <c r="M6" s="374"/>
      <c r="N6" s="374"/>
      <c r="O6" s="377"/>
      <c r="P6" s="378"/>
      <c r="Q6" s="378"/>
      <c r="R6" s="379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83"/>
      <c r="AD6"/>
      <c r="AE6"/>
      <c r="AF6"/>
      <c r="AG6"/>
      <c r="AH6"/>
      <c r="AI6"/>
      <c r="AJ6"/>
      <c r="AK6"/>
    </row>
    <row r="7" spans="1:37" ht="13.9" customHeight="1" thickBot="1">
      <c r="A7" s="175"/>
      <c r="B7" s="313"/>
      <c r="C7" s="315" t="s">
        <v>9</v>
      </c>
      <c r="D7" s="142"/>
      <c r="E7" s="385">
        <f>+合算請求書!C8</f>
        <v>0</v>
      </c>
      <c r="F7" s="386"/>
      <c r="G7" s="386"/>
      <c r="H7" s="248"/>
      <c r="I7" s="248"/>
      <c r="J7" s="251"/>
      <c r="K7"/>
      <c r="L7" s="375"/>
      <c r="M7" s="376"/>
      <c r="N7" s="376"/>
      <c r="O7" s="380"/>
      <c r="P7" s="381"/>
      <c r="Q7" s="381"/>
      <c r="R7" s="382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4"/>
      <c r="AD7"/>
      <c r="AE7"/>
      <c r="AF7"/>
      <c r="AG7"/>
      <c r="AH7"/>
      <c r="AI7"/>
      <c r="AJ7"/>
      <c r="AK7"/>
    </row>
    <row r="8" spans="1:37" ht="13.9" customHeight="1">
      <c r="A8" s="175"/>
      <c r="B8" s="313"/>
      <c r="C8" s="315"/>
      <c r="D8" s="142"/>
      <c r="E8" s="385"/>
      <c r="F8" s="386"/>
      <c r="G8" s="386"/>
      <c r="H8" s="248"/>
      <c r="I8" s="248"/>
      <c r="J8" s="251"/>
      <c r="K8"/>
      <c r="L8" s="345" t="s">
        <v>22</v>
      </c>
      <c r="M8" s="285"/>
      <c r="N8" s="387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400" t="s">
        <v>23</v>
      </c>
      <c r="AE8" s="401"/>
      <c r="AF8" s="404"/>
      <c r="AG8" s="405"/>
      <c r="AH8" s="405"/>
      <c r="AI8" s="406"/>
      <c r="AJ8" s="31"/>
    </row>
    <row r="9" spans="1:37" ht="27.6" customHeight="1" thickBot="1">
      <c r="A9" s="176"/>
      <c r="B9" s="314"/>
      <c r="C9" s="106" t="s">
        <v>12</v>
      </c>
      <c r="D9" s="143"/>
      <c r="E9" s="391">
        <f>+合算請求書!D9</f>
        <v>0</v>
      </c>
      <c r="F9" s="392"/>
      <c r="G9" s="392"/>
      <c r="H9" s="249"/>
      <c r="I9" s="249"/>
      <c r="J9" s="252"/>
      <c r="K9"/>
      <c r="L9" s="286"/>
      <c r="M9" s="287"/>
      <c r="N9" s="388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402"/>
      <c r="AE9" s="403"/>
      <c r="AF9" s="407"/>
      <c r="AG9" s="408"/>
      <c r="AH9" s="408"/>
      <c r="AI9" s="409"/>
      <c r="AJ9" s="31"/>
    </row>
    <row r="10" spans="1:37" ht="6" customHeight="1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2.15" customHeight="1">
      <c r="A11" s="28"/>
      <c r="B11" s="29"/>
      <c r="C11" s="72" t="s">
        <v>24</v>
      </c>
      <c r="D11" s="72"/>
      <c r="E11" s="72"/>
      <c r="F11" s="393">
        <f>G33</f>
        <v>0</v>
      </c>
      <c r="G11" s="393"/>
      <c r="H11" s="393"/>
      <c r="I11" s="393"/>
      <c r="J11" s="30"/>
      <c r="K11"/>
      <c r="L11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9.6" customHeight="1" thickBot="1">
      <c r="A12" s="32"/>
      <c r="B12" s="23"/>
      <c r="C12" s="22"/>
      <c r="D12" s="22"/>
      <c r="E12" s="23"/>
      <c r="F12" s="23"/>
      <c r="G12" s="23"/>
      <c r="H12" s="23"/>
      <c r="I12" s="23"/>
      <c r="J12" s="33"/>
      <c r="K12"/>
      <c r="L12" s="399">
        <v>1</v>
      </c>
      <c r="M12" s="460" t="s">
        <v>26</v>
      </c>
      <c r="N12" s="394" t="s">
        <v>27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2"/>
      <c r="AH12" s="2"/>
      <c r="AI12" s="2"/>
      <c r="AJ12" s="2"/>
      <c r="AK12" s="2"/>
    </row>
    <row r="13" spans="1:37" ht="12.6" customHeight="1">
      <c r="A13" s="301" t="s">
        <v>28</v>
      </c>
      <c r="B13" s="70" t="s">
        <v>29</v>
      </c>
      <c r="C13" s="34" t="s">
        <v>30</v>
      </c>
      <c r="D13" s="40" t="s">
        <v>16</v>
      </c>
      <c r="E13" s="39" t="s">
        <v>31</v>
      </c>
      <c r="F13" s="39" t="s">
        <v>32</v>
      </c>
      <c r="G13" s="224" t="s">
        <v>33</v>
      </c>
      <c r="H13" s="225"/>
      <c r="I13" s="224" t="s">
        <v>34</v>
      </c>
      <c r="J13" s="226"/>
      <c r="K13"/>
      <c r="L13" s="399"/>
      <c r="M13" s="460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2"/>
      <c r="AH13" s="2"/>
      <c r="AI13" s="2"/>
      <c r="AJ13" s="2"/>
      <c r="AK13" s="2"/>
    </row>
    <row r="14" spans="1:37" ht="19.899999999999999" customHeight="1">
      <c r="A14" s="302"/>
      <c r="B14" s="93"/>
      <c r="C14" s="56"/>
      <c r="D14" s="151"/>
      <c r="E14" s="149"/>
      <c r="F14" s="4"/>
      <c r="G14" s="395"/>
      <c r="H14" s="396"/>
      <c r="I14" s="397"/>
      <c r="J14" s="398"/>
      <c r="K14"/>
      <c r="L14"/>
      <c r="M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9.899999999999999" customHeight="1">
      <c r="A15" s="302"/>
      <c r="B15" s="93"/>
      <c r="C15" s="56"/>
      <c r="D15" s="152"/>
      <c r="E15" s="150"/>
      <c r="F15" s="4"/>
      <c r="G15" s="253"/>
      <c r="H15" s="254"/>
      <c r="I15" s="255"/>
      <c r="J15" s="256"/>
      <c r="K15"/>
      <c r="L15">
        <v>2</v>
      </c>
      <c r="M15" t="s">
        <v>26</v>
      </c>
      <c r="N15" s="2" t="s">
        <v>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9.899999999999999" customHeight="1">
      <c r="A16" s="302"/>
      <c r="B16" s="93"/>
      <c r="C16" s="56"/>
      <c r="D16" s="152"/>
      <c r="E16" s="150"/>
      <c r="F16" s="4"/>
      <c r="G16" s="253"/>
      <c r="H16" s="254"/>
      <c r="I16" s="255"/>
      <c r="J16" s="256"/>
      <c r="K16"/>
      <c r="L16"/>
      <c r="M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9.899999999999999" customHeight="1" thickBot="1">
      <c r="A17" s="303"/>
      <c r="B17" s="94"/>
      <c r="C17" s="66"/>
      <c r="D17" s="153"/>
      <c r="E17" s="66"/>
      <c r="F17" s="89"/>
      <c r="G17" s="253"/>
      <c r="H17" s="254"/>
      <c r="I17" s="255"/>
      <c r="J17" s="256"/>
      <c r="K17"/>
      <c r="L17">
        <v>3</v>
      </c>
      <c r="M17" t="s">
        <v>26</v>
      </c>
      <c r="N17" s="2" t="s">
        <v>36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9.899999999999999" customHeight="1" thickBot="1">
      <c r="A18" s="64"/>
      <c r="B18" s="8"/>
      <c r="C18"/>
      <c r="D18" s="110"/>
      <c r="E18" s="139"/>
      <c r="F18" s="90"/>
      <c r="G18" s="257" t="s">
        <v>37</v>
      </c>
      <c r="H18" s="258"/>
      <c r="I18" s="26"/>
      <c r="J18" s="52">
        <f>+SUM(I14:J17)</f>
        <v>0</v>
      </c>
      <c r="K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2" customHeight="1">
      <c r="A19" s="306" t="s">
        <v>38</v>
      </c>
      <c r="B19" s="70" t="s">
        <v>29</v>
      </c>
      <c r="C19" s="34" t="s">
        <v>16</v>
      </c>
      <c r="D19" s="259" t="s">
        <v>39</v>
      </c>
      <c r="E19" s="260"/>
      <c r="F19" s="261"/>
      <c r="G19" s="36" t="s">
        <v>40</v>
      </c>
      <c r="H19" s="38" t="s">
        <v>41</v>
      </c>
      <c r="I19" s="223" t="s">
        <v>34</v>
      </c>
      <c r="J19" s="226"/>
      <c r="K19"/>
      <c r="L19">
        <v>4</v>
      </c>
      <c r="M19" t="s">
        <v>26</v>
      </c>
      <c r="N19" s="2" t="s">
        <v>42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9.899999999999999" customHeight="1">
      <c r="A20" s="307"/>
      <c r="B20" s="95"/>
      <c r="C20" s="3"/>
      <c r="D20" s="262"/>
      <c r="E20" s="263"/>
      <c r="F20" s="264"/>
      <c r="G20" s="5"/>
      <c r="H20" s="50"/>
      <c r="I20" s="265">
        <f>+G20*H20</f>
        <v>0</v>
      </c>
      <c r="J20" s="266"/>
      <c r="K20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"/>
      <c r="AJ20" s="2"/>
      <c r="AK20" s="2"/>
    </row>
    <row r="21" spans="1:37" ht="19.899999999999999" customHeight="1">
      <c r="A21" s="307"/>
      <c r="B21" s="95"/>
      <c r="C21" s="65"/>
      <c r="D21" s="327"/>
      <c r="E21" s="328"/>
      <c r="F21" s="329"/>
      <c r="G21" s="5"/>
      <c r="H21" s="50"/>
      <c r="I21" s="355">
        <f>+G21*H21</f>
        <v>0</v>
      </c>
      <c r="J21" s="356"/>
      <c r="K21"/>
      <c r="L21">
        <v>5</v>
      </c>
      <c r="M21" t="s">
        <v>26</v>
      </c>
      <c r="N21" s="410" t="s">
        <v>43</v>
      </c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2"/>
      <c r="AJ21" s="2"/>
      <c r="AK21" s="2"/>
    </row>
    <row r="22" spans="1:37" ht="19.899999999999999" customHeight="1" thickBot="1">
      <c r="A22" s="308"/>
      <c r="B22" s="96"/>
      <c r="C22" s="67"/>
      <c r="D22" s="357"/>
      <c r="E22" s="358"/>
      <c r="F22" s="359"/>
      <c r="G22" s="5"/>
      <c r="H22" s="50"/>
      <c r="I22" s="355">
        <f>+G22*H22</f>
        <v>0</v>
      </c>
      <c r="J22" s="356"/>
      <c r="K22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2"/>
      <c r="AJ22" s="2"/>
      <c r="AK22" s="2"/>
    </row>
    <row r="23" spans="1:37" ht="19.899999999999999" customHeight="1" thickBot="1">
      <c r="A23" s="64"/>
      <c r="B23" s="8"/>
      <c r="C23"/>
      <c r="D23"/>
      <c r="E23"/>
      <c r="F23"/>
      <c r="G23" s="411" t="s">
        <v>44</v>
      </c>
      <c r="H23" s="363"/>
      <c r="I23" s="37"/>
      <c r="J23" s="52">
        <f>SUM(I20:J22)</f>
        <v>0</v>
      </c>
      <c r="K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2" customHeight="1">
      <c r="A24" s="301" t="s">
        <v>45</v>
      </c>
      <c r="B24" s="70" t="s">
        <v>29</v>
      </c>
      <c r="C24" s="39" t="s">
        <v>16</v>
      </c>
      <c r="D24" s="223" t="s">
        <v>46</v>
      </c>
      <c r="E24" s="224"/>
      <c r="F24" s="225"/>
      <c r="G24" s="40" t="s">
        <v>40</v>
      </c>
      <c r="H24" s="38" t="s">
        <v>41</v>
      </c>
      <c r="I24" s="224" t="s">
        <v>47</v>
      </c>
      <c r="J24" s="226"/>
      <c r="K24"/>
      <c r="L24" s="399">
        <v>7</v>
      </c>
      <c r="M24" s="412" t="s">
        <v>26</v>
      </c>
      <c r="N24" s="413" t="s">
        <v>48</v>
      </c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2"/>
      <c r="AJ24" s="2"/>
      <c r="AK24" s="2"/>
    </row>
    <row r="25" spans="1:37" ht="19.899999999999999" customHeight="1">
      <c r="A25" s="302"/>
      <c r="B25" s="93"/>
      <c r="C25" s="3"/>
      <c r="D25" s="262"/>
      <c r="E25" s="263"/>
      <c r="F25" s="264"/>
      <c r="G25" s="6"/>
      <c r="H25" s="50"/>
      <c r="I25" s="265">
        <f>+G25*H25</f>
        <v>0</v>
      </c>
      <c r="J25" s="266"/>
      <c r="K25"/>
      <c r="L25" s="399"/>
      <c r="M25" s="412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2"/>
      <c r="AJ25" s="2"/>
      <c r="AK25" s="2"/>
    </row>
    <row r="26" spans="1:37" ht="19.899999999999999" customHeight="1">
      <c r="A26" s="302"/>
      <c r="B26" s="97"/>
      <c r="C26" s="3"/>
      <c r="D26" s="327"/>
      <c r="E26" s="328"/>
      <c r="F26" s="329"/>
      <c r="G26" s="6"/>
      <c r="H26" s="50"/>
      <c r="I26" s="355">
        <f>+G26*H26</f>
        <v>0</v>
      </c>
      <c r="J26" s="356"/>
      <c r="K26"/>
      <c r="N26" s="2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9.899999999999999" customHeight="1" thickBot="1">
      <c r="A27" s="303"/>
      <c r="B27" s="98"/>
      <c r="C27" s="3"/>
      <c r="D27" s="357"/>
      <c r="E27" s="358"/>
      <c r="F27" s="359"/>
      <c r="G27" s="6"/>
      <c r="H27" s="50"/>
      <c r="I27" s="355">
        <f>+G27*H27</f>
        <v>0</v>
      </c>
      <c r="J27" s="356"/>
      <c r="K27"/>
      <c r="L27">
        <v>8</v>
      </c>
      <c r="M27" t="s">
        <v>26</v>
      </c>
      <c r="N27" s="360" t="s">
        <v>49</v>
      </c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16"/>
      <c r="AK27"/>
    </row>
    <row r="28" spans="1:37" ht="19.899999999999999" customHeight="1" thickBot="1">
      <c r="A28"/>
      <c r="B28"/>
      <c r="C28" s="188"/>
      <c r="D28" s="188"/>
      <c r="E28" s="188"/>
      <c r="F28" s="361"/>
      <c r="G28" s="362" t="s">
        <v>50</v>
      </c>
      <c r="H28" s="363"/>
      <c r="I28" s="37"/>
      <c r="J28" s="53">
        <f>+SUM(I25:J27)</f>
        <v>0</v>
      </c>
      <c r="K28"/>
      <c r="L28"/>
      <c r="M28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/>
      <c r="AK28"/>
    </row>
    <row r="29" spans="1:37" ht="19.899999999999999" customHeight="1" thickBot="1">
      <c r="A29" s="309" t="s">
        <v>51</v>
      </c>
      <c r="B29" s="310"/>
      <c r="C29" s="311"/>
      <c r="D29" s="364" t="s">
        <v>52</v>
      </c>
      <c r="E29" s="365"/>
      <c r="F29" s="71" t="s">
        <v>53</v>
      </c>
      <c r="G29" s="366" t="s">
        <v>54</v>
      </c>
      <c r="H29" s="367"/>
      <c r="I29" s="7"/>
      <c r="J29" s="6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9.899999999999999" customHeight="1">
      <c r="A30" s="237" t="s">
        <v>55</v>
      </c>
      <c r="B30" s="238"/>
      <c r="C30" s="239"/>
      <c r="D30" s="136"/>
      <c r="E30" s="75">
        <f>SUMIF(B14:B27,10%,I14:J27)</f>
        <v>0</v>
      </c>
      <c r="F30" s="76">
        <f>ROUND(E30*10%,1)</f>
        <v>0</v>
      </c>
      <c r="G30" s="368">
        <f>+E30+F30</f>
        <v>0</v>
      </c>
      <c r="H30" s="369"/>
      <c r="I30" s="7"/>
      <c r="J30" s="6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899999999999999" customHeight="1">
      <c r="A31" s="346" t="s">
        <v>56</v>
      </c>
      <c r="B31" s="268"/>
      <c r="C31" s="347"/>
      <c r="D31" s="136"/>
      <c r="E31" s="75">
        <f>SUMIF(B14:B27,8%,I14:J27)</f>
        <v>0</v>
      </c>
      <c r="F31" s="76">
        <f>ROUND(E31*8%,1)</f>
        <v>0</v>
      </c>
      <c r="G31" s="368">
        <f>+E31+F31</f>
        <v>0</v>
      </c>
      <c r="H31" s="369"/>
      <c r="I31" s="7"/>
      <c r="J31" s="6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9.899999999999999" customHeight="1" thickBot="1">
      <c r="A32" s="348" t="s">
        <v>57</v>
      </c>
      <c r="B32" s="349"/>
      <c r="C32" s="350"/>
      <c r="D32" s="138"/>
      <c r="E32" s="79">
        <f>SUMIF(B14:B27,0%,I14:J27)</f>
        <v>0</v>
      </c>
      <c r="F32" s="74" t="s">
        <v>58</v>
      </c>
      <c r="G32" s="370">
        <f>+E32</f>
        <v>0</v>
      </c>
      <c r="H32" s="371"/>
      <c r="I32" s="7"/>
      <c r="J32" s="6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9.899999999999999" customHeight="1" thickTop="1" thickBot="1">
      <c r="A33" s="240" t="s">
        <v>20</v>
      </c>
      <c r="B33" s="241"/>
      <c r="C33" s="242"/>
      <c r="D33" s="135"/>
      <c r="E33" s="81">
        <f>SUM(E30:E32)</f>
        <v>0</v>
      </c>
      <c r="F33" s="82">
        <f>SUM(F30:F31)</f>
        <v>0</v>
      </c>
      <c r="G33" s="372">
        <f>SUM(G30:H32)</f>
        <v>0</v>
      </c>
      <c r="H33" s="373"/>
      <c r="I33" s="7"/>
      <c r="J33" s="6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>
      <c r="A34" s="171" t="s">
        <v>0</v>
      </c>
      <c r="B34" s="171"/>
      <c r="C34" s="171"/>
      <c r="D34" s="171"/>
      <c r="E34" s="171"/>
      <c r="F34" s="171"/>
      <c r="G34" s="221"/>
      <c r="H34" s="221"/>
      <c r="I34" s="221"/>
      <c r="J34" s="221"/>
      <c r="K34"/>
      <c r="L34" s="267" t="s">
        <v>59</v>
      </c>
      <c r="M34" s="268"/>
      <c r="N34" s="268"/>
      <c r="O34" s="269"/>
      <c r="P34" s="267" t="s">
        <v>60</v>
      </c>
      <c r="Q34" s="268"/>
      <c r="R34" s="268"/>
      <c r="S34" s="269"/>
      <c r="T34" s="267" t="s">
        <v>61</v>
      </c>
      <c r="U34" s="268"/>
      <c r="V34" s="268"/>
      <c r="W34" s="269"/>
      <c r="X34" s="267" t="s">
        <v>62</v>
      </c>
      <c r="Y34" s="268"/>
      <c r="Z34" s="268"/>
      <c r="AA34" s="269"/>
      <c r="AB34" s="267" t="s">
        <v>63</v>
      </c>
      <c r="AC34" s="268"/>
      <c r="AD34" s="268"/>
      <c r="AE34" s="269"/>
      <c r="AF34" s="267" t="s">
        <v>64</v>
      </c>
      <c r="AG34" s="268"/>
      <c r="AH34" s="268"/>
      <c r="AI34" s="269"/>
      <c r="AJ34" s="20"/>
    </row>
    <row r="35" spans="1:37">
      <c r="A35" s="172"/>
      <c r="B35" s="172"/>
      <c r="C35" s="172"/>
      <c r="D35" s="172"/>
      <c r="E35" s="172"/>
      <c r="F35" s="172"/>
      <c r="G35" s="221"/>
      <c r="H35" s="221"/>
      <c r="I35" s="221"/>
      <c r="J35" s="221"/>
      <c r="K35"/>
      <c r="L35" s="267" t="s">
        <v>65</v>
      </c>
      <c r="M35" s="268"/>
      <c r="N35" s="268"/>
      <c r="O35" s="269"/>
      <c r="P35" s="267" t="s">
        <v>65</v>
      </c>
      <c r="Q35" s="268"/>
      <c r="R35" s="268"/>
      <c r="S35" s="269"/>
      <c r="T35" s="267" t="s">
        <v>65</v>
      </c>
      <c r="U35" s="268"/>
      <c r="V35" s="268"/>
      <c r="W35" s="269"/>
      <c r="X35" s="267" t="s">
        <v>65</v>
      </c>
      <c r="Y35" s="268"/>
      <c r="Z35" s="268"/>
      <c r="AA35" s="269"/>
      <c r="AB35" s="267" t="s">
        <v>65</v>
      </c>
      <c r="AC35" s="268"/>
      <c r="AD35" s="268"/>
      <c r="AE35" s="269"/>
      <c r="AF35" s="267" t="s">
        <v>65</v>
      </c>
      <c r="AG35" s="268"/>
      <c r="AH35" s="268"/>
      <c r="AI35" s="269"/>
      <c r="AJ35" s="20"/>
    </row>
    <row r="36" spans="1:37">
      <c r="A36"/>
      <c r="B36"/>
      <c r="C36"/>
      <c r="D36"/>
      <c r="E36"/>
      <c r="F36" s="1" t="s">
        <v>1</v>
      </c>
      <c r="G36"/>
      <c r="H36"/>
      <c r="I36"/>
      <c r="J36"/>
      <c r="K36"/>
      <c r="L36" s="270"/>
      <c r="M36" s="271"/>
      <c r="N36" s="271"/>
      <c r="O36" s="272"/>
      <c r="P36" s="270"/>
      <c r="Q36" s="271"/>
      <c r="R36" s="271"/>
      <c r="S36" s="272"/>
      <c r="T36" s="270"/>
      <c r="U36" s="271"/>
      <c r="V36" s="271"/>
      <c r="W36" s="272"/>
      <c r="X36" s="270"/>
      <c r="Y36" s="271"/>
      <c r="Z36" s="271"/>
      <c r="AA36" s="272"/>
      <c r="AB36" s="270"/>
      <c r="AC36" s="271"/>
      <c r="AD36" s="271"/>
      <c r="AE36" s="272"/>
      <c r="AF36" s="267"/>
      <c r="AG36" s="268"/>
      <c r="AH36" s="268"/>
      <c r="AI36" s="269"/>
      <c r="AJ36" s="20"/>
    </row>
    <row r="37" spans="1:37" ht="22.15" customHeight="1" thickBot="1">
      <c r="A37"/>
      <c r="B37"/>
      <c r="C37" s="222" t="s">
        <v>2</v>
      </c>
      <c r="D37" s="222"/>
      <c r="E37" s="222"/>
      <c r="F37" s="275">
        <f>+F4</f>
        <v>0</v>
      </c>
      <c r="G37" s="275"/>
      <c r="H37" s="275"/>
      <c r="I37" s="275"/>
      <c r="J37" s="275"/>
      <c r="K37"/>
      <c r="L37" s="273"/>
      <c r="M37" s="238"/>
      <c r="N37" s="238"/>
      <c r="O37" s="274"/>
      <c r="P37" s="273"/>
      <c r="Q37" s="238"/>
      <c r="R37" s="238"/>
      <c r="S37" s="274"/>
      <c r="T37" s="273"/>
      <c r="U37" s="238"/>
      <c r="V37" s="238"/>
      <c r="W37" s="274"/>
      <c r="X37" s="273"/>
      <c r="Y37" s="238"/>
      <c r="Z37" s="238"/>
      <c r="AA37" s="274"/>
      <c r="AB37" s="273"/>
      <c r="AC37" s="238"/>
      <c r="AD37" s="238"/>
      <c r="AE37" s="274"/>
      <c r="AF37" s="267"/>
      <c r="AG37" s="268"/>
      <c r="AH37" s="268"/>
      <c r="AI37" s="269"/>
      <c r="AJ37" s="20"/>
    </row>
    <row r="38" spans="1:37" ht="13.9" customHeight="1" thickBot="1">
      <c r="A38" s="301" t="s">
        <v>3</v>
      </c>
      <c r="B38" s="61"/>
      <c r="C38" s="304" t="s">
        <v>4</v>
      </c>
      <c r="D38" s="145"/>
      <c r="E38" s="318">
        <f>+E5</f>
        <v>0</v>
      </c>
      <c r="F38" s="318"/>
      <c r="G38" s="318"/>
      <c r="H38" s="276" t="s">
        <v>66</v>
      </c>
      <c r="I38" s="277"/>
      <c r="J38" s="282" t="s">
        <v>67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3.9" customHeight="1">
      <c r="A39" s="302"/>
      <c r="B39" s="62"/>
      <c r="C39" s="305"/>
      <c r="D39" s="146"/>
      <c r="E39" s="319"/>
      <c r="F39" s="319"/>
      <c r="G39" s="319"/>
      <c r="H39" s="278"/>
      <c r="I39" s="279"/>
      <c r="J39" s="283"/>
      <c r="K39"/>
      <c r="L39" s="284" t="str">
        <f>+L6</f>
        <v>工事ｺｰﾄﾞ</v>
      </c>
      <c r="M39" s="285"/>
      <c r="N39" s="285"/>
      <c r="O39" s="285"/>
      <c r="P39" s="288">
        <f>+O6</f>
        <v>0</v>
      </c>
      <c r="Q39" s="289"/>
      <c r="R39" s="289"/>
      <c r="S39" s="289"/>
      <c r="T39" s="341">
        <f>+S6</f>
        <v>0</v>
      </c>
      <c r="U39" s="289"/>
      <c r="V39" s="289"/>
      <c r="W39" s="289"/>
      <c r="X39" s="289"/>
      <c r="Y39" s="289"/>
      <c r="Z39" s="289"/>
      <c r="AA39" s="289"/>
      <c r="AB39" s="289"/>
      <c r="AC39" s="342"/>
      <c r="AD39"/>
      <c r="AE39"/>
      <c r="AF39"/>
      <c r="AG39"/>
      <c r="AH39"/>
      <c r="AI39"/>
      <c r="AJ39"/>
      <c r="AK39"/>
    </row>
    <row r="40" spans="1:37" ht="13.9" customHeight="1" thickBot="1">
      <c r="A40" s="302"/>
      <c r="B40" s="62"/>
      <c r="C40" s="24" t="s">
        <v>9</v>
      </c>
      <c r="D40" s="147"/>
      <c r="E40" s="330">
        <f>+E7</f>
        <v>0</v>
      </c>
      <c r="F40" s="330"/>
      <c r="G40" s="330"/>
      <c r="H40" s="278"/>
      <c r="I40" s="279"/>
      <c r="J40" s="292" t="s">
        <v>66</v>
      </c>
      <c r="K40"/>
      <c r="L40" s="286"/>
      <c r="M40" s="287"/>
      <c r="N40" s="287"/>
      <c r="O40" s="287"/>
      <c r="P40" s="290"/>
      <c r="Q40" s="291"/>
      <c r="R40" s="291"/>
      <c r="S40" s="291"/>
      <c r="T40" s="343"/>
      <c r="U40" s="291"/>
      <c r="V40" s="291"/>
      <c r="W40" s="291"/>
      <c r="X40" s="291"/>
      <c r="Y40" s="291"/>
      <c r="Z40" s="291"/>
      <c r="AA40" s="291"/>
      <c r="AB40" s="291"/>
      <c r="AC40" s="344"/>
      <c r="AD40"/>
      <c r="AE40"/>
      <c r="AF40"/>
      <c r="AG40"/>
      <c r="AH40"/>
      <c r="AI40"/>
      <c r="AJ40"/>
      <c r="AK40"/>
    </row>
    <row r="41" spans="1:37" ht="13.9" customHeight="1">
      <c r="A41" s="302"/>
      <c r="B41" s="62"/>
      <c r="C41" s="20"/>
      <c r="D41"/>
      <c r="E41" s="330"/>
      <c r="F41" s="330"/>
      <c r="G41" s="330"/>
      <c r="H41" s="278"/>
      <c r="I41" s="279"/>
      <c r="J41" s="293"/>
      <c r="K41"/>
      <c r="L41" s="345" t="str">
        <f>+L8</f>
        <v>工事名</v>
      </c>
      <c r="M41" s="285"/>
      <c r="N41" s="285"/>
      <c r="O41" s="285"/>
      <c r="P41" s="295">
        <f>+O8</f>
        <v>0</v>
      </c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7"/>
      <c r="AD41" s="414" t="s">
        <v>23</v>
      </c>
      <c r="AE41" s="415"/>
      <c r="AF41" s="295">
        <f>+AF8</f>
        <v>0</v>
      </c>
      <c r="AG41" s="296"/>
      <c r="AH41" s="296"/>
      <c r="AI41" s="297"/>
      <c r="AJ41" s="51"/>
    </row>
    <row r="42" spans="1:37" ht="18.600000000000001" thickBot="1">
      <c r="A42" s="303"/>
      <c r="B42" s="63"/>
      <c r="C42" s="25" t="s">
        <v>12</v>
      </c>
      <c r="D42" s="148"/>
      <c r="E42" s="418">
        <f>+E9</f>
        <v>0</v>
      </c>
      <c r="F42" s="418"/>
      <c r="G42" s="418"/>
      <c r="H42" s="280"/>
      <c r="I42" s="281"/>
      <c r="J42" s="294"/>
      <c r="K42"/>
      <c r="L42" s="286"/>
      <c r="M42" s="287"/>
      <c r="N42" s="287"/>
      <c r="O42" s="287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300"/>
      <c r="AD42" s="416"/>
      <c r="AE42" s="417"/>
      <c r="AF42" s="298"/>
      <c r="AG42" s="299"/>
      <c r="AH42" s="299"/>
      <c r="AI42" s="300"/>
      <c r="AJ42" s="51"/>
    </row>
    <row r="43" spans="1:37" ht="6" customHeight="1" thickBo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0"/>
      <c r="AK43"/>
    </row>
    <row r="44" spans="1:37" ht="22.15">
      <c r="A44" s="28"/>
      <c r="B44" s="29"/>
      <c r="C44" s="72" t="s">
        <v>24</v>
      </c>
      <c r="D44" s="72"/>
      <c r="E44" s="72"/>
      <c r="F44" s="393">
        <f>+F11</f>
        <v>0</v>
      </c>
      <c r="G44" s="393"/>
      <c r="H44" s="393"/>
      <c r="I44" s="393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3.9" customHeight="1" thickBot="1">
      <c r="A45" s="32"/>
      <c r="B45" s="23"/>
      <c r="C45" s="22"/>
      <c r="D45" s="22"/>
      <c r="E45" s="23"/>
      <c r="F45" s="23"/>
      <c r="G45" s="23"/>
      <c r="H45" s="23"/>
      <c r="I45" s="23"/>
      <c r="J45" s="33"/>
      <c r="K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/>
      <c r="AK45"/>
    </row>
    <row r="46" spans="1:37" ht="18" customHeight="1">
      <c r="A46" s="301" t="s">
        <v>28</v>
      </c>
      <c r="B46" s="70" t="s">
        <v>29</v>
      </c>
      <c r="C46" s="34" t="str">
        <f>+C13</f>
        <v>工種ｺｰﾄﾞ</v>
      </c>
      <c r="D46" s="144" t="s">
        <v>16</v>
      </c>
      <c r="E46" s="35" t="str">
        <f>+E13</f>
        <v>工事科目</v>
      </c>
      <c r="F46" s="35" t="s">
        <v>68</v>
      </c>
      <c r="G46" s="223" t="s">
        <v>33</v>
      </c>
      <c r="H46" s="225"/>
      <c r="I46" s="223" t="s">
        <v>34</v>
      </c>
      <c r="J46" s="226"/>
      <c r="K46" s="54"/>
      <c r="L46" s="338" t="s">
        <v>69</v>
      </c>
      <c r="M46" s="339"/>
      <c r="N46" s="339"/>
      <c r="O46" s="339"/>
      <c r="P46" s="339"/>
      <c r="Q46" s="340"/>
      <c r="R46" s="332" t="s">
        <v>70</v>
      </c>
      <c r="S46" s="333"/>
      <c r="T46" s="333"/>
      <c r="U46" s="333"/>
      <c r="V46" s="333"/>
      <c r="W46" s="333"/>
      <c r="X46" s="333"/>
      <c r="Y46" s="332" t="s">
        <v>71</v>
      </c>
      <c r="Z46" s="333"/>
      <c r="AA46" s="333"/>
      <c r="AB46" s="334"/>
      <c r="AC46" s="332" t="s">
        <v>72</v>
      </c>
      <c r="AD46" s="333"/>
      <c r="AE46" s="333"/>
      <c r="AF46" s="333"/>
      <c r="AG46" s="333"/>
      <c r="AH46" s="333"/>
      <c r="AI46" s="334"/>
      <c r="AJ46" s="11"/>
      <c r="AK46" s="11"/>
    </row>
    <row r="47" spans="1:37" ht="18" customHeight="1">
      <c r="A47" s="302"/>
      <c r="B47" s="83">
        <f>+B14</f>
        <v>0</v>
      </c>
      <c r="C47" s="57">
        <f>+C14</f>
        <v>0</v>
      </c>
      <c r="D47" s="154">
        <f>+D14</f>
        <v>0</v>
      </c>
      <c r="E47" s="59">
        <f t="shared" ref="E47:G50" si="0">+E14</f>
        <v>0</v>
      </c>
      <c r="F47" s="43">
        <f t="shared" si="0"/>
        <v>0</v>
      </c>
      <c r="G47" s="419">
        <f t="shared" si="0"/>
        <v>0</v>
      </c>
      <c r="H47" s="420"/>
      <c r="I47" s="419">
        <f>+I14</f>
        <v>0</v>
      </c>
      <c r="J47" s="421"/>
      <c r="K47" s="55"/>
      <c r="L47" s="422"/>
      <c r="M47" s="423"/>
      <c r="N47" s="423"/>
      <c r="O47" s="423"/>
      <c r="P47" s="424"/>
      <c r="Q47" s="44" t="s">
        <v>73</v>
      </c>
      <c r="R47" s="425"/>
      <c r="S47" s="426"/>
      <c r="T47" s="426"/>
      <c r="U47" s="426"/>
      <c r="V47" s="426"/>
      <c r="W47" s="426"/>
      <c r="X47" s="426"/>
      <c r="Y47" s="425"/>
      <c r="Z47" s="426"/>
      <c r="AA47" s="426"/>
      <c r="AB47" s="427"/>
      <c r="AC47" s="425"/>
      <c r="AD47" s="426"/>
      <c r="AE47" s="426"/>
      <c r="AF47" s="426"/>
      <c r="AG47" s="426"/>
      <c r="AH47" s="426"/>
      <c r="AI47" s="427"/>
      <c r="AJ47" s="2"/>
      <c r="AK47" s="2"/>
    </row>
    <row r="48" spans="1:37" ht="18" customHeight="1">
      <c r="A48" s="302"/>
      <c r="B48" s="83">
        <f>+B15</f>
        <v>0</v>
      </c>
      <c r="C48" s="58">
        <f>+C15</f>
        <v>0</v>
      </c>
      <c r="D48" s="154">
        <f>+D15</f>
        <v>0</v>
      </c>
      <c r="E48" s="59">
        <f t="shared" si="0"/>
        <v>0</v>
      </c>
      <c r="F48" s="43">
        <f t="shared" si="0"/>
        <v>0</v>
      </c>
      <c r="G48" s="230">
        <f t="shared" si="0"/>
        <v>0</v>
      </c>
      <c r="H48" s="320"/>
      <c r="I48" s="230">
        <f>+I15</f>
        <v>0</v>
      </c>
      <c r="J48" s="231"/>
      <c r="K48" s="55"/>
      <c r="L48" s="335"/>
      <c r="M48" s="336"/>
      <c r="N48" s="336"/>
      <c r="O48" s="336"/>
      <c r="P48" s="428"/>
      <c r="Q48" s="45" t="s">
        <v>73</v>
      </c>
      <c r="R48" s="351"/>
      <c r="S48" s="352"/>
      <c r="T48" s="352"/>
      <c r="U48" s="352"/>
      <c r="V48" s="352"/>
      <c r="W48" s="352"/>
      <c r="X48" s="352"/>
      <c r="Y48" s="351"/>
      <c r="Z48" s="352"/>
      <c r="AA48" s="352"/>
      <c r="AB48" s="429"/>
      <c r="AC48" s="351"/>
      <c r="AD48" s="352"/>
      <c r="AE48" s="352"/>
      <c r="AF48" s="352"/>
      <c r="AG48" s="352"/>
      <c r="AH48" s="352"/>
      <c r="AI48" s="429"/>
      <c r="AJ48" s="2"/>
      <c r="AK48" s="2"/>
    </row>
    <row r="49" spans="1:37" ht="18" customHeight="1">
      <c r="A49" s="302"/>
      <c r="B49" s="83">
        <f>+B16</f>
        <v>0</v>
      </c>
      <c r="C49" s="58">
        <f>+C16</f>
        <v>0</v>
      </c>
      <c r="D49" s="154">
        <f>+D16</f>
        <v>0</v>
      </c>
      <c r="E49" s="59">
        <f t="shared" si="0"/>
        <v>0</v>
      </c>
      <c r="F49" s="43">
        <f t="shared" si="0"/>
        <v>0</v>
      </c>
      <c r="G49" s="230">
        <f t="shared" si="0"/>
        <v>0</v>
      </c>
      <c r="H49" s="320"/>
      <c r="I49" s="230">
        <f>+I16</f>
        <v>0</v>
      </c>
      <c r="J49" s="231"/>
      <c r="K49" s="55"/>
      <c r="L49" s="335"/>
      <c r="M49" s="336"/>
      <c r="N49" s="336"/>
      <c r="O49" s="336"/>
      <c r="P49" s="428"/>
      <c r="Q49" s="45" t="s">
        <v>73</v>
      </c>
      <c r="R49" s="351"/>
      <c r="S49" s="352"/>
      <c r="T49" s="352"/>
      <c r="U49" s="352"/>
      <c r="V49" s="352"/>
      <c r="W49" s="352"/>
      <c r="X49" s="352"/>
      <c r="Y49" s="351"/>
      <c r="Z49" s="352"/>
      <c r="AA49" s="352"/>
      <c r="AB49" s="429"/>
      <c r="AC49" s="351"/>
      <c r="AD49" s="352"/>
      <c r="AE49" s="352"/>
      <c r="AF49" s="352"/>
      <c r="AG49" s="352"/>
      <c r="AH49" s="352"/>
      <c r="AI49" s="429"/>
      <c r="AJ49" s="2"/>
      <c r="AK49" s="2"/>
    </row>
    <row r="50" spans="1:37" ht="18" customHeight="1" thickBot="1">
      <c r="A50" s="303"/>
      <c r="B50" s="84">
        <f>+B17</f>
        <v>0</v>
      </c>
      <c r="C50" s="68">
        <f>+C17</f>
        <v>0</v>
      </c>
      <c r="D50" s="155">
        <f>+D17</f>
        <v>0</v>
      </c>
      <c r="E50" s="108">
        <f t="shared" si="0"/>
        <v>0</v>
      </c>
      <c r="F50" s="109">
        <f t="shared" si="0"/>
        <v>0</v>
      </c>
      <c r="G50" s="235">
        <f t="shared" si="0"/>
        <v>0</v>
      </c>
      <c r="H50" s="331"/>
      <c r="I50" s="235">
        <f>+I17</f>
        <v>0</v>
      </c>
      <c r="J50" s="236"/>
      <c r="K50" s="55"/>
      <c r="L50" s="335"/>
      <c r="M50" s="336"/>
      <c r="N50" s="336"/>
      <c r="O50" s="336"/>
      <c r="P50" s="428"/>
      <c r="Q50" s="45" t="s">
        <v>73</v>
      </c>
      <c r="R50" s="430"/>
      <c r="S50" s="431"/>
      <c r="T50" s="431"/>
      <c r="U50" s="431"/>
      <c r="V50" s="431"/>
      <c r="W50" s="431"/>
      <c r="X50" s="431"/>
      <c r="Y50" s="432"/>
      <c r="Z50" s="433"/>
      <c r="AA50" s="433"/>
      <c r="AB50" s="434"/>
      <c r="AC50" s="432"/>
      <c r="AD50" s="433"/>
      <c r="AE50" s="433"/>
      <c r="AF50" s="433"/>
      <c r="AG50" s="433"/>
      <c r="AH50" s="433"/>
      <c r="AI50" s="434"/>
      <c r="AJ50" s="2"/>
      <c r="AK50" s="2"/>
    </row>
    <row r="51" spans="1:37" ht="18.600000000000001" customHeight="1" thickBot="1">
      <c r="A51"/>
      <c r="B51"/>
      <c r="C51"/>
      <c r="D51"/>
      <c r="E51" s="91"/>
      <c r="F51" s="110"/>
      <c r="G51" s="321" t="s">
        <v>37</v>
      </c>
      <c r="H51" s="258"/>
      <c r="I51" s="26"/>
      <c r="J51" s="46">
        <f>+J18</f>
        <v>0</v>
      </c>
      <c r="K51" s="54"/>
      <c r="L51" s="332" t="s">
        <v>74</v>
      </c>
      <c r="M51" s="333"/>
      <c r="N51" s="333"/>
      <c r="O51" s="333"/>
      <c r="P51" s="333"/>
      <c r="Q51" s="333"/>
      <c r="R51" s="435"/>
      <c r="S51" s="436"/>
      <c r="T51" s="436"/>
      <c r="U51" s="436"/>
      <c r="V51" s="436"/>
      <c r="W51" s="436"/>
      <c r="X51" s="4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73"/>
      <c r="AJ51" s="2"/>
      <c r="AK51" s="2"/>
    </row>
    <row r="52" spans="1:37" ht="18" customHeight="1">
      <c r="A52" s="306" t="s">
        <v>38</v>
      </c>
      <c r="B52" s="70" t="s">
        <v>29</v>
      </c>
      <c r="C52" s="34" t="str">
        <f t="shared" ref="C52:D55" si="1">+C19</f>
        <v>日付</v>
      </c>
      <c r="D52" s="223" t="str">
        <f t="shared" si="1"/>
        <v>工事内容・品名</v>
      </c>
      <c r="E52" s="224"/>
      <c r="F52" s="225"/>
      <c r="G52" s="36" t="s">
        <v>40</v>
      </c>
      <c r="H52" s="38" t="s">
        <v>41</v>
      </c>
      <c r="I52" s="223" t="s">
        <v>34</v>
      </c>
      <c r="J52" s="226"/>
      <c r="K52" s="54"/>
      <c r="L52" s="332" t="s">
        <v>46</v>
      </c>
      <c r="M52" s="333"/>
      <c r="N52" s="333"/>
      <c r="O52" s="333"/>
      <c r="P52" s="333"/>
      <c r="Q52" s="334"/>
      <c r="R52" s="259" t="s">
        <v>70</v>
      </c>
      <c r="S52" s="260"/>
      <c r="T52" s="260"/>
      <c r="U52" s="260"/>
      <c r="V52" s="260"/>
      <c r="W52" s="260"/>
      <c r="X52" s="260"/>
      <c r="Y52" s="332" t="s">
        <v>71</v>
      </c>
      <c r="Z52" s="333"/>
      <c r="AA52" s="333"/>
      <c r="AB52" s="334"/>
      <c r="AC52" s="332" t="s">
        <v>72</v>
      </c>
      <c r="AD52" s="333"/>
      <c r="AE52" s="333"/>
      <c r="AF52" s="333"/>
      <c r="AG52" s="333"/>
      <c r="AH52" s="333"/>
      <c r="AI52" s="334"/>
      <c r="AJ52" s="11"/>
      <c r="AK52" s="11"/>
    </row>
    <row r="53" spans="1:37" ht="18" customHeight="1">
      <c r="A53" s="307"/>
      <c r="B53" s="85">
        <f>+B20</f>
        <v>0</v>
      </c>
      <c r="C53" s="42">
        <f t="shared" si="1"/>
        <v>0</v>
      </c>
      <c r="D53" s="322">
        <f t="shared" si="1"/>
        <v>0</v>
      </c>
      <c r="E53" s="323"/>
      <c r="F53" s="324"/>
      <c r="G53" s="47">
        <f t="shared" ref="G53:I55" si="2">+G20</f>
        <v>0</v>
      </c>
      <c r="H53" s="48">
        <f t="shared" si="2"/>
        <v>0</v>
      </c>
      <c r="I53" s="419">
        <f t="shared" si="2"/>
        <v>0</v>
      </c>
      <c r="J53" s="421"/>
      <c r="K53" s="55"/>
      <c r="L53" s="422"/>
      <c r="M53" s="423"/>
      <c r="N53" s="423"/>
      <c r="O53" s="423"/>
      <c r="P53" s="423"/>
      <c r="Q53" s="438"/>
      <c r="R53" s="425"/>
      <c r="S53" s="426"/>
      <c r="T53" s="426"/>
      <c r="U53" s="426"/>
      <c r="V53" s="426"/>
      <c r="W53" s="426"/>
      <c r="X53" s="426"/>
      <c r="Y53" s="425"/>
      <c r="Z53" s="426"/>
      <c r="AA53" s="426"/>
      <c r="AB53" s="427"/>
      <c r="AC53" s="425"/>
      <c r="AD53" s="426"/>
      <c r="AE53" s="426"/>
      <c r="AF53" s="426"/>
      <c r="AG53" s="426"/>
      <c r="AH53" s="426"/>
      <c r="AI53" s="427"/>
      <c r="AJ53" s="2"/>
      <c r="AK53" s="2"/>
    </row>
    <row r="54" spans="1:37" ht="18" customHeight="1">
      <c r="A54" s="307"/>
      <c r="B54" s="85">
        <f>+B21</f>
        <v>0</v>
      </c>
      <c r="C54" s="42">
        <f t="shared" si="1"/>
        <v>0</v>
      </c>
      <c r="D54" s="227">
        <f t="shared" si="1"/>
        <v>0</v>
      </c>
      <c r="E54" s="228"/>
      <c r="F54" s="229"/>
      <c r="G54" s="47">
        <f t="shared" si="2"/>
        <v>0</v>
      </c>
      <c r="H54" s="48">
        <f t="shared" si="2"/>
        <v>0</v>
      </c>
      <c r="I54" s="230">
        <f t="shared" si="2"/>
        <v>0</v>
      </c>
      <c r="J54" s="231"/>
      <c r="K54" s="55"/>
      <c r="L54" s="335"/>
      <c r="M54" s="336"/>
      <c r="N54" s="336"/>
      <c r="O54" s="336"/>
      <c r="P54" s="336"/>
      <c r="Q54" s="337"/>
      <c r="R54" s="351"/>
      <c r="S54" s="352"/>
      <c r="T54" s="352"/>
      <c r="U54" s="352"/>
      <c r="V54" s="352"/>
      <c r="W54" s="352"/>
      <c r="X54" s="352"/>
      <c r="Y54" s="351"/>
      <c r="Z54" s="352"/>
      <c r="AA54" s="352"/>
      <c r="AB54" s="429"/>
      <c r="AC54" s="351"/>
      <c r="AD54" s="352"/>
      <c r="AE54" s="352"/>
      <c r="AF54" s="352"/>
      <c r="AG54" s="352"/>
      <c r="AH54" s="352"/>
      <c r="AI54" s="429"/>
      <c r="AJ54" s="2"/>
      <c r="AK54" s="2"/>
    </row>
    <row r="55" spans="1:37" ht="18" customHeight="1" thickBot="1">
      <c r="A55" s="308"/>
      <c r="B55" s="86">
        <f>+B22</f>
        <v>0</v>
      </c>
      <c r="C55" s="69">
        <f t="shared" si="1"/>
        <v>0</v>
      </c>
      <c r="D55" s="232">
        <f t="shared" si="1"/>
        <v>0</v>
      </c>
      <c r="E55" s="233"/>
      <c r="F55" s="234"/>
      <c r="G55" s="47">
        <f t="shared" si="2"/>
        <v>0</v>
      </c>
      <c r="H55" s="48">
        <f t="shared" si="2"/>
        <v>0</v>
      </c>
      <c r="I55" s="235">
        <f t="shared" si="2"/>
        <v>0</v>
      </c>
      <c r="J55" s="236"/>
      <c r="K55" s="55"/>
      <c r="L55" s="335"/>
      <c r="M55" s="336"/>
      <c r="N55" s="336"/>
      <c r="O55" s="336"/>
      <c r="P55" s="336"/>
      <c r="Q55" s="337"/>
      <c r="R55" s="430"/>
      <c r="S55" s="431"/>
      <c r="T55" s="431"/>
      <c r="U55" s="431"/>
      <c r="V55" s="431"/>
      <c r="W55" s="431"/>
      <c r="X55" s="431"/>
      <c r="Y55" s="432"/>
      <c r="Z55" s="433"/>
      <c r="AA55" s="433"/>
      <c r="AB55" s="434"/>
      <c r="AC55" s="432"/>
      <c r="AD55" s="433"/>
      <c r="AE55" s="433"/>
      <c r="AF55" s="433"/>
      <c r="AG55" s="433"/>
      <c r="AH55" s="433"/>
      <c r="AI55" s="434"/>
      <c r="AJ55" s="2"/>
      <c r="AK55" s="2"/>
    </row>
    <row r="56" spans="1:37" ht="18.600000000000001" customHeight="1" thickBot="1">
      <c r="A56"/>
      <c r="B56"/>
      <c r="C56"/>
      <c r="D56"/>
      <c r="E56"/>
      <c r="F56"/>
      <c r="G56" s="325" t="s">
        <v>44</v>
      </c>
      <c r="H56" s="326"/>
      <c r="I56" s="37"/>
      <c r="J56" s="46">
        <f>+J23</f>
        <v>0</v>
      </c>
      <c r="K56" s="54"/>
      <c r="L56" s="338" t="s">
        <v>75</v>
      </c>
      <c r="M56" s="339"/>
      <c r="N56" s="339"/>
      <c r="O56" s="339"/>
      <c r="P56" s="339"/>
      <c r="Q56" s="339"/>
      <c r="R56" s="435"/>
      <c r="S56" s="436"/>
      <c r="T56" s="436"/>
      <c r="U56" s="436"/>
      <c r="V56" s="436"/>
      <c r="W56" s="436"/>
      <c r="X56" s="437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73"/>
      <c r="AJ56" s="2"/>
      <c r="AK56" s="2"/>
    </row>
    <row r="57" spans="1:37" ht="18" customHeight="1">
      <c r="A57" s="301" t="s">
        <v>45</v>
      </c>
      <c r="B57" s="70" t="s">
        <v>29</v>
      </c>
      <c r="C57" s="39" t="str">
        <f>+C24</f>
        <v>日付</v>
      </c>
      <c r="D57" s="223" t="str">
        <f>+D24</f>
        <v>工事内容・品名</v>
      </c>
      <c r="E57" s="224"/>
      <c r="F57" s="225"/>
      <c r="G57" s="40" t="s">
        <v>40</v>
      </c>
      <c r="H57" s="38" t="s">
        <v>41</v>
      </c>
      <c r="I57" s="223" t="s">
        <v>47</v>
      </c>
      <c r="J57" s="226"/>
      <c r="K57" s="54"/>
      <c r="L57" s="332" t="s">
        <v>46</v>
      </c>
      <c r="M57" s="333"/>
      <c r="N57" s="333"/>
      <c r="O57" s="333"/>
      <c r="P57" s="333"/>
      <c r="Q57" s="334"/>
      <c r="R57" s="259" t="s">
        <v>47</v>
      </c>
      <c r="S57" s="260"/>
      <c r="T57" s="260"/>
      <c r="U57" s="260"/>
      <c r="V57" s="260"/>
      <c r="W57" s="260"/>
      <c r="X57" s="260"/>
      <c r="Y57" s="332" t="s">
        <v>71</v>
      </c>
      <c r="Z57" s="333"/>
      <c r="AA57" s="333"/>
      <c r="AB57" s="334"/>
      <c r="AC57" s="332" t="s">
        <v>72</v>
      </c>
      <c r="AD57" s="333"/>
      <c r="AE57" s="333"/>
      <c r="AF57" s="333"/>
      <c r="AG57" s="333"/>
      <c r="AH57" s="333"/>
      <c r="AI57" s="334"/>
      <c r="AJ57" s="11"/>
      <c r="AK57" s="11"/>
    </row>
    <row r="58" spans="1:37" ht="18" customHeight="1">
      <c r="A58" s="302"/>
      <c r="B58" s="87">
        <f>+B25</f>
        <v>0</v>
      </c>
      <c r="C58" s="42">
        <f>+C25</f>
        <v>0</v>
      </c>
      <c r="D58" s="322">
        <f>+D25</f>
        <v>0</v>
      </c>
      <c r="E58" s="323"/>
      <c r="F58" s="324"/>
      <c r="G58" s="49">
        <f t="shared" ref="G58:I60" si="3">+G25</f>
        <v>0</v>
      </c>
      <c r="H58" s="48">
        <f t="shared" si="3"/>
        <v>0</v>
      </c>
      <c r="I58" s="419">
        <f t="shared" si="3"/>
        <v>0</v>
      </c>
      <c r="J58" s="421"/>
      <c r="K58" s="55"/>
      <c r="L58" s="422"/>
      <c r="M58" s="423"/>
      <c r="N58" s="423"/>
      <c r="O58" s="423"/>
      <c r="P58" s="423"/>
      <c r="Q58" s="438"/>
      <c r="R58" s="425"/>
      <c r="S58" s="426"/>
      <c r="T58" s="426"/>
      <c r="U58" s="426"/>
      <c r="V58" s="426"/>
      <c r="W58" s="426"/>
      <c r="X58" s="426"/>
      <c r="Y58" s="425"/>
      <c r="Z58" s="426"/>
      <c r="AA58" s="426"/>
      <c r="AB58" s="427"/>
      <c r="AC58" s="425"/>
      <c r="AD58" s="426"/>
      <c r="AE58" s="426"/>
      <c r="AF58" s="426"/>
      <c r="AG58" s="426"/>
      <c r="AH58" s="426"/>
      <c r="AI58" s="427"/>
      <c r="AJ58" s="2"/>
      <c r="AK58" s="2"/>
    </row>
    <row r="59" spans="1:37" ht="18" customHeight="1">
      <c r="A59" s="302"/>
      <c r="B59" s="87">
        <f>+B26</f>
        <v>0</v>
      </c>
      <c r="C59" s="42">
        <f>+C26</f>
        <v>0</v>
      </c>
      <c r="D59" s="227">
        <f>+E26</f>
        <v>0</v>
      </c>
      <c r="E59" s="228"/>
      <c r="F59" s="229"/>
      <c r="G59" s="49">
        <f t="shared" si="3"/>
        <v>0</v>
      </c>
      <c r="H59" s="48">
        <f t="shared" si="3"/>
        <v>0</v>
      </c>
      <c r="I59" s="230">
        <f t="shared" si="3"/>
        <v>0</v>
      </c>
      <c r="J59" s="231"/>
      <c r="K59" s="55"/>
      <c r="L59" s="335"/>
      <c r="M59" s="336"/>
      <c r="N59" s="336"/>
      <c r="O59" s="336"/>
      <c r="P59" s="336"/>
      <c r="Q59" s="337"/>
      <c r="R59" s="351"/>
      <c r="S59" s="352"/>
      <c r="T59" s="352"/>
      <c r="U59" s="352"/>
      <c r="V59" s="352"/>
      <c r="W59" s="352"/>
      <c r="X59" s="352"/>
      <c r="Y59" s="351"/>
      <c r="Z59" s="352"/>
      <c r="AA59" s="352"/>
      <c r="AB59" s="429"/>
      <c r="AC59" s="351"/>
      <c r="AD59" s="352"/>
      <c r="AE59" s="352"/>
      <c r="AF59" s="352"/>
      <c r="AG59" s="352"/>
      <c r="AH59" s="352"/>
      <c r="AI59" s="429"/>
      <c r="AJ59" s="2"/>
      <c r="AK59" s="2"/>
    </row>
    <row r="60" spans="1:37" ht="18.600000000000001" thickBot="1">
      <c r="A60" s="303"/>
      <c r="B60" s="88">
        <f>+B27</f>
        <v>0</v>
      </c>
      <c r="C60" s="69">
        <f>+C27</f>
        <v>0</v>
      </c>
      <c r="D60" s="232">
        <f>+E27</f>
        <v>0</v>
      </c>
      <c r="E60" s="233"/>
      <c r="F60" s="234"/>
      <c r="G60" s="49">
        <f t="shared" si="3"/>
        <v>0</v>
      </c>
      <c r="H60" s="48">
        <f t="shared" si="3"/>
        <v>0</v>
      </c>
      <c r="I60" s="235">
        <f t="shared" si="3"/>
        <v>0</v>
      </c>
      <c r="J60" s="236"/>
      <c r="K60" s="55"/>
      <c r="L60" s="335"/>
      <c r="M60" s="336"/>
      <c r="N60" s="336"/>
      <c r="O60" s="336"/>
      <c r="P60" s="336"/>
      <c r="Q60" s="337"/>
      <c r="R60" s="353"/>
      <c r="S60" s="354"/>
      <c r="T60" s="354"/>
      <c r="U60" s="354"/>
      <c r="V60" s="354"/>
      <c r="W60" s="354"/>
      <c r="X60" s="354"/>
      <c r="Y60" s="439"/>
      <c r="Z60" s="440"/>
      <c r="AA60" s="440"/>
      <c r="AB60" s="441"/>
      <c r="AC60" s="439"/>
      <c r="AD60" s="440"/>
      <c r="AE60" s="440"/>
      <c r="AF60" s="440"/>
      <c r="AG60" s="440"/>
      <c r="AH60" s="440"/>
      <c r="AI60" s="441"/>
      <c r="AJ60"/>
      <c r="AK60"/>
    </row>
    <row r="61" spans="1:37" ht="18.600000000000001" thickBot="1">
      <c r="A61"/>
      <c r="B61"/>
      <c r="C61"/>
      <c r="D61"/>
      <c r="E61"/>
      <c r="F61"/>
      <c r="G61" s="442" t="s">
        <v>50</v>
      </c>
      <c r="H61" s="443"/>
      <c r="I61" s="37"/>
      <c r="J61" s="41">
        <f>+J28</f>
        <v>0</v>
      </c>
      <c r="K61" s="54"/>
      <c r="L61" s="338" t="s">
        <v>76</v>
      </c>
      <c r="M61" s="339"/>
      <c r="N61" s="339"/>
      <c r="O61" s="339"/>
      <c r="P61" s="339"/>
      <c r="Q61" s="444"/>
      <c r="R61" s="364"/>
      <c r="S61" s="310"/>
      <c r="T61" s="310"/>
      <c r="U61" s="310"/>
      <c r="V61" s="310"/>
      <c r="W61" s="310"/>
      <c r="X61" s="445"/>
      <c r="Y61"/>
      <c r="Z61"/>
      <c r="AA61"/>
      <c r="AB61"/>
      <c r="AC61" s="19"/>
      <c r="AD61" s="19"/>
      <c r="AE61" s="19"/>
      <c r="AF61" s="19"/>
      <c r="AG61" s="19"/>
      <c r="AH61" s="19"/>
      <c r="AI61" s="19"/>
      <c r="AJ61"/>
      <c r="AK61"/>
    </row>
    <row r="62" spans="1:37" ht="22.15" customHeight="1" thickBot="1">
      <c r="A62" s="309" t="s">
        <v>51</v>
      </c>
      <c r="B62" s="310"/>
      <c r="C62" s="311"/>
      <c r="D62" s="364" t="s">
        <v>52</v>
      </c>
      <c r="E62" s="365"/>
      <c r="F62" s="71" t="s">
        <v>77</v>
      </c>
      <c r="G62" s="366" t="s">
        <v>54</v>
      </c>
      <c r="H62" s="367"/>
      <c r="J62" s="92" t="s">
        <v>78</v>
      </c>
    </row>
    <row r="63" spans="1:37" ht="22.15" customHeight="1" thickBot="1">
      <c r="A63" s="237" t="s">
        <v>55</v>
      </c>
      <c r="B63" s="238"/>
      <c r="C63" s="239"/>
      <c r="D63" s="136"/>
      <c r="E63" s="75">
        <f t="shared" ref="E63:G64" si="4">+E30</f>
        <v>0</v>
      </c>
      <c r="F63" s="76">
        <f t="shared" si="4"/>
        <v>0</v>
      </c>
      <c r="G63" s="368">
        <f t="shared" si="4"/>
        <v>0</v>
      </c>
      <c r="H63" s="369"/>
      <c r="J63" s="122" t="s">
        <v>51</v>
      </c>
      <c r="K63" s="452" t="s">
        <v>52</v>
      </c>
      <c r="L63" s="453"/>
      <c r="M63" s="453"/>
      <c r="N63" s="453"/>
      <c r="O63" s="453"/>
      <c r="P63" s="453"/>
      <c r="Q63" s="453"/>
      <c r="R63" s="453"/>
      <c r="S63" s="453"/>
      <c r="T63" s="452" t="s">
        <v>77</v>
      </c>
      <c r="U63" s="453"/>
      <c r="V63" s="453"/>
      <c r="W63" s="453"/>
      <c r="X63" s="453"/>
      <c r="Y63" s="453"/>
      <c r="Z63" s="454"/>
      <c r="AA63" s="453" t="s">
        <v>54</v>
      </c>
      <c r="AB63" s="453"/>
      <c r="AC63" s="453"/>
      <c r="AD63" s="453"/>
      <c r="AE63" s="453"/>
      <c r="AF63" s="453"/>
      <c r="AG63" s="453"/>
      <c r="AH63" s="453"/>
      <c r="AI63" s="454"/>
    </row>
    <row r="64" spans="1:37" ht="22.15" customHeight="1">
      <c r="A64" s="346" t="s">
        <v>56</v>
      </c>
      <c r="B64" s="268"/>
      <c r="C64" s="347"/>
      <c r="D64" s="137"/>
      <c r="E64" s="77">
        <f t="shared" si="4"/>
        <v>0</v>
      </c>
      <c r="F64" s="78">
        <f t="shared" si="4"/>
        <v>0</v>
      </c>
      <c r="G64" s="455">
        <f t="shared" si="4"/>
        <v>0</v>
      </c>
      <c r="H64" s="456"/>
      <c r="J64" s="125" t="s">
        <v>55</v>
      </c>
      <c r="K64" s="457"/>
      <c r="L64" s="458"/>
      <c r="M64" s="458"/>
      <c r="N64" s="458"/>
      <c r="O64" s="458"/>
      <c r="P64" s="458"/>
      <c r="Q64" s="458"/>
      <c r="R64" s="458"/>
      <c r="S64" s="459"/>
      <c r="T64" s="457"/>
      <c r="U64" s="458"/>
      <c r="V64" s="458"/>
      <c r="W64" s="458"/>
      <c r="X64" s="458"/>
      <c r="Y64" s="458"/>
      <c r="Z64" s="459"/>
      <c r="AA64" s="457"/>
      <c r="AB64" s="458"/>
      <c r="AC64" s="458"/>
      <c r="AD64" s="458"/>
      <c r="AE64" s="458"/>
      <c r="AF64" s="458"/>
      <c r="AG64" s="458"/>
      <c r="AH64" s="458"/>
      <c r="AI64" s="459"/>
    </row>
    <row r="65" spans="1:35" ht="22.15" customHeight="1" thickBot="1">
      <c r="A65" s="348" t="s">
        <v>57</v>
      </c>
      <c r="B65" s="349"/>
      <c r="C65" s="350"/>
      <c r="D65" s="138"/>
      <c r="E65" s="79">
        <f>+E32</f>
        <v>0</v>
      </c>
      <c r="F65" s="80" t="s">
        <v>58</v>
      </c>
      <c r="G65" s="370">
        <f>+G32</f>
        <v>0</v>
      </c>
      <c r="H65" s="371"/>
      <c r="J65" s="124" t="s">
        <v>56</v>
      </c>
      <c r="K65" s="446"/>
      <c r="L65" s="447"/>
      <c r="M65" s="447"/>
      <c r="N65" s="447"/>
      <c r="O65" s="447"/>
      <c r="P65" s="447"/>
      <c r="Q65" s="447"/>
      <c r="R65" s="447"/>
      <c r="S65" s="448"/>
      <c r="T65" s="446"/>
      <c r="U65" s="447"/>
      <c r="V65" s="447"/>
      <c r="W65" s="447"/>
      <c r="X65" s="447"/>
      <c r="Y65" s="447"/>
      <c r="Z65" s="448"/>
      <c r="AA65" s="446"/>
      <c r="AB65" s="447"/>
      <c r="AC65" s="447"/>
      <c r="AD65" s="447"/>
      <c r="AE65" s="447"/>
      <c r="AF65" s="447"/>
      <c r="AG65" s="447"/>
      <c r="AH65" s="447"/>
      <c r="AI65" s="448"/>
    </row>
    <row r="66" spans="1:35" ht="22.15" customHeight="1" thickTop="1" thickBot="1">
      <c r="A66" s="240" t="s">
        <v>20</v>
      </c>
      <c r="B66" s="241"/>
      <c r="C66" s="242"/>
      <c r="D66" s="135"/>
      <c r="E66" s="81">
        <f>+E33</f>
        <v>0</v>
      </c>
      <c r="F66" s="82">
        <f>+F33</f>
        <v>0</v>
      </c>
      <c r="G66" s="372">
        <f>+G33</f>
        <v>0</v>
      </c>
      <c r="H66" s="373"/>
      <c r="J66" s="123" t="s">
        <v>57</v>
      </c>
      <c r="K66" s="449"/>
      <c r="L66" s="450"/>
      <c r="M66" s="450"/>
      <c r="N66" s="450"/>
      <c r="O66" s="450"/>
      <c r="P66" s="450"/>
      <c r="Q66" s="450"/>
      <c r="R66" s="450"/>
      <c r="S66" s="451"/>
      <c r="T66" s="449"/>
      <c r="U66" s="450"/>
      <c r="V66" s="450"/>
      <c r="W66" s="450"/>
      <c r="X66" s="450"/>
      <c r="Y66" s="450"/>
      <c r="Z66" s="451"/>
      <c r="AA66" s="449"/>
      <c r="AB66" s="450"/>
      <c r="AC66" s="450"/>
      <c r="AD66" s="450"/>
      <c r="AE66" s="450"/>
      <c r="AF66" s="450"/>
      <c r="AG66" s="450"/>
      <c r="AH66" s="450"/>
      <c r="AI66" s="451"/>
    </row>
  </sheetData>
  <sheetProtection selectLockedCells="1"/>
  <mergeCells count="223">
    <mergeCell ref="A65:C65"/>
    <mergeCell ref="G65:H65"/>
    <mergeCell ref="K65:S65"/>
    <mergeCell ref="T65:Z65"/>
    <mergeCell ref="AA65:AI65"/>
    <mergeCell ref="A66:C66"/>
    <mergeCell ref="G66:H66"/>
    <mergeCell ref="K66:S66"/>
    <mergeCell ref="T66:Z66"/>
    <mergeCell ref="AA66:AI66"/>
    <mergeCell ref="A64:C64"/>
    <mergeCell ref="G64:H64"/>
    <mergeCell ref="K64:S64"/>
    <mergeCell ref="T64:Z64"/>
    <mergeCell ref="AA64:AI64"/>
    <mergeCell ref="G61:H61"/>
    <mergeCell ref="L61:Q61"/>
    <mergeCell ref="R61:X61"/>
    <mergeCell ref="A62:C62"/>
    <mergeCell ref="G62:H62"/>
    <mergeCell ref="A63:C63"/>
    <mergeCell ref="G63:H63"/>
    <mergeCell ref="K63:S63"/>
    <mergeCell ref="T63:Z63"/>
    <mergeCell ref="D62:E62"/>
    <mergeCell ref="Y59:AB59"/>
    <mergeCell ref="AC59:AI59"/>
    <mergeCell ref="I60:J60"/>
    <mergeCell ref="L60:Q60"/>
    <mergeCell ref="R60:X60"/>
    <mergeCell ref="Y60:AB60"/>
    <mergeCell ref="AC60:AI60"/>
    <mergeCell ref="AA63:AI63"/>
    <mergeCell ref="Y57:AB57"/>
    <mergeCell ref="AC57:AI57"/>
    <mergeCell ref="I58:J58"/>
    <mergeCell ref="L58:Q58"/>
    <mergeCell ref="R58:X58"/>
    <mergeCell ref="Y58:AB58"/>
    <mergeCell ref="AC58:AI58"/>
    <mergeCell ref="G56:H56"/>
    <mergeCell ref="L56:Q56"/>
    <mergeCell ref="R56:X56"/>
    <mergeCell ref="A57:A60"/>
    <mergeCell ref="I57:J57"/>
    <mergeCell ref="L57:Q57"/>
    <mergeCell ref="R57:X57"/>
    <mergeCell ref="I59:J59"/>
    <mergeCell ref="L54:Q54"/>
    <mergeCell ref="R54:X54"/>
    <mergeCell ref="L59:Q59"/>
    <mergeCell ref="R59:X59"/>
    <mergeCell ref="D60:F60"/>
    <mergeCell ref="D59:F59"/>
    <mergeCell ref="D58:F58"/>
    <mergeCell ref="D57:F57"/>
    <mergeCell ref="D55:F55"/>
    <mergeCell ref="D54:F54"/>
    <mergeCell ref="Y54:AB54"/>
    <mergeCell ref="AC54:AI54"/>
    <mergeCell ref="I55:J55"/>
    <mergeCell ref="L55:Q55"/>
    <mergeCell ref="R55:X55"/>
    <mergeCell ref="Y55:AB55"/>
    <mergeCell ref="AC55:AI55"/>
    <mergeCell ref="Y52:AB52"/>
    <mergeCell ref="AC52:AI52"/>
    <mergeCell ref="I53:J53"/>
    <mergeCell ref="L53:Q53"/>
    <mergeCell ref="R53:X53"/>
    <mergeCell ref="Y53:AB53"/>
    <mergeCell ref="AC53:AI53"/>
    <mergeCell ref="G51:H51"/>
    <mergeCell ref="L51:Q51"/>
    <mergeCell ref="R51:X51"/>
    <mergeCell ref="A52:A55"/>
    <mergeCell ref="I52:J52"/>
    <mergeCell ref="L52:Q52"/>
    <mergeCell ref="R52:X52"/>
    <mergeCell ref="I54:J54"/>
    <mergeCell ref="D53:F53"/>
    <mergeCell ref="D52:F52"/>
    <mergeCell ref="I50:J50"/>
    <mergeCell ref="L50:P50"/>
    <mergeCell ref="R50:X50"/>
    <mergeCell ref="Y50:AB50"/>
    <mergeCell ref="AC50:AI50"/>
    <mergeCell ref="G49:H49"/>
    <mergeCell ref="I49:J49"/>
    <mergeCell ref="L49:P49"/>
    <mergeCell ref="R49:X49"/>
    <mergeCell ref="Y49:AB49"/>
    <mergeCell ref="AC49:AI49"/>
    <mergeCell ref="AF41:AI42"/>
    <mergeCell ref="E42:G42"/>
    <mergeCell ref="F44:I44"/>
    <mergeCell ref="A46:A50"/>
    <mergeCell ref="G46:H46"/>
    <mergeCell ref="I46:J46"/>
    <mergeCell ref="L46:Q46"/>
    <mergeCell ref="R46:X46"/>
    <mergeCell ref="Y46:AB46"/>
    <mergeCell ref="A38:A42"/>
    <mergeCell ref="G48:H48"/>
    <mergeCell ref="I48:J48"/>
    <mergeCell ref="L48:P48"/>
    <mergeCell ref="R48:X48"/>
    <mergeCell ref="Y48:AB48"/>
    <mergeCell ref="AC48:AI48"/>
    <mergeCell ref="AC46:AI46"/>
    <mergeCell ref="G47:H47"/>
    <mergeCell ref="I47:J47"/>
    <mergeCell ref="L47:P47"/>
    <mergeCell ref="R47:X47"/>
    <mergeCell ref="Y47:AB47"/>
    <mergeCell ref="AC47:AI47"/>
    <mergeCell ref="G50:H50"/>
    <mergeCell ref="L39:O40"/>
    <mergeCell ref="P39:S40"/>
    <mergeCell ref="T39:AC40"/>
    <mergeCell ref="E40:G41"/>
    <mergeCell ref="J40:J42"/>
    <mergeCell ref="L41:O42"/>
    <mergeCell ref="P41:AC42"/>
    <mergeCell ref="C37:E37"/>
    <mergeCell ref="F37:J37"/>
    <mergeCell ref="C38:C39"/>
    <mergeCell ref="E38:G39"/>
    <mergeCell ref="H38:I42"/>
    <mergeCell ref="J38:J39"/>
    <mergeCell ref="L36:O37"/>
    <mergeCell ref="P36:S37"/>
    <mergeCell ref="T36:W37"/>
    <mergeCell ref="X36:AA37"/>
    <mergeCell ref="AB36:AE37"/>
    <mergeCell ref="AD41:AE42"/>
    <mergeCell ref="AF36:AI37"/>
    <mergeCell ref="AB34:AE34"/>
    <mergeCell ref="AF34:AI34"/>
    <mergeCell ref="L35:O35"/>
    <mergeCell ref="P35:S35"/>
    <mergeCell ref="T35:W35"/>
    <mergeCell ref="X35:AA35"/>
    <mergeCell ref="AB35:AE35"/>
    <mergeCell ref="AF35:AI35"/>
    <mergeCell ref="A34:F35"/>
    <mergeCell ref="G34:J35"/>
    <mergeCell ref="L34:O34"/>
    <mergeCell ref="P34:S34"/>
    <mergeCell ref="T34:W34"/>
    <mergeCell ref="X34:AA34"/>
    <mergeCell ref="A31:C31"/>
    <mergeCell ref="G31:H31"/>
    <mergeCell ref="A32:C32"/>
    <mergeCell ref="G32:H32"/>
    <mergeCell ref="A33:C33"/>
    <mergeCell ref="G33:H33"/>
    <mergeCell ref="A29:C29"/>
    <mergeCell ref="G29:H29"/>
    <mergeCell ref="A30:C30"/>
    <mergeCell ref="G30:H30"/>
    <mergeCell ref="I25:J25"/>
    <mergeCell ref="I26:J26"/>
    <mergeCell ref="I27:J27"/>
    <mergeCell ref="D29:E29"/>
    <mergeCell ref="D27:F27"/>
    <mergeCell ref="D26:F26"/>
    <mergeCell ref="D25:F25"/>
    <mergeCell ref="N21:AH22"/>
    <mergeCell ref="I22:J22"/>
    <mergeCell ref="G23:H23"/>
    <mergeCell ref="A24:A27"/>
    <mergeCell ref="I24:J24"/>
    <mergeCell ref="L24:L25"/>
    <mergeCell ref="M24:M25"/>
    <mergeCell ref="N24:AH25"/>
    <mergeCell ref="N27:AI28"/>
    <mergeCell ref="C28:F28"/>
    <mergeCell ref="G28:H28"/>
    <mergeCell ref="D24:F24"/>
    <mergeCell ref="D22:F22"/>
    <mergeCell ref="D21:F21"/>
    <mergeCell ref="I17:J17"/>
    <mergeCell ref="G18:H18"/>
    <mergeCell ref="A19:A22"/>
    <mergeCell ref="I19:J19"/>
    <mergeCell ref="I20:J20"/>
    <mergeCell ref="I21:J21"/>
    <mergeCell ref="A13:A17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D20:F20"/>
    <mergeCell ref="D19:F19"/>
    <mergeCell ref="AD8:AE9"/>
    <mergeCell ref="AF8:AI9"/>
    <mergeCell ref="E9:G9"/>
    <mergeCell ref="F11:I11"/>
    <mergeCell ref="L12:L13"/>
    <mergeCell ref="M12:M13"/>
    <mergeCell ref="N12:AF13"/>
    <mergeCell ref="L6:N7"/>
    <mergeCell ref="O6:R7"/>
    <mergeCell ref="S6:AC7"/>
    <mergeCell ref="C7:C8"/>
    <mergeCell ref="E7:G8"/>
    <mergeCell ref="L8:N9"/>
    <mergeCell ref="O8:AC9"/>
    <mergeCell ref="A1:F2"/>
    <mergeCell ref="G1:J2"/>
    <mergeCell ref="C4:E4"/>
    <mergeCell ref="F4:J4"/>
    <mergeCell ref="A5:B9"/>
    <mergeCell ref="C5:C6"/>
    <mergeCell ref="E5:G6"/>
    <mergeCell ref="H5:I9"/>
    <mergeCell ref="J5:J9"/>
  </mergeCells>
  <phoneticPr fontId="1"/>
  <dataValidations count="2">
    <dataValidation type="list" allowBlank="1" showInputMessage="1" showErrorMessage="1" sqref="B14:B17 B20:B22 B25:B27" xr:uid="{0862C04F-B35A-49E0-80B7-FD291E9EB46F}">
      <formula1>"10%,8%"</formula1>
    </dataValidation>
    <dataValidation type="list" allowBlank="1" showInputMessage="1" showErrorMessage="1" sqref="O6:R7" xr:uid="{9B9D95A2-AB0F-4DA7-B87A-72CE13F072F1}">
      <formula1>"N,R,I,D,C"</formula1>
    </dataValidation>
  </dataValidations>
  <printOptions horizontalCentered="1" verticalCentered="1"/>
  <pageMargins left="0" right="0" top="0.39370078740157483" bottom="0" header="0" footer="0.11811023622047245"/>
  <pageSetup paperSize="9" scale="85" orientation="landscape" r:id="rId1"/>
  <headerFooter>
    <oddHeader>&amp;C&amp;"-,太字"&amp;20請　求　書&amp;R【工務部－20231026】</oddHeader>
    <oddFooter xml:space="preserve">&amp;R
</oddFooter>
  </headerFooter>
  <rowBreaks count="1" manualBreakCount="1">
    <brk id="33" max="3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D51EB1CD8E7468EFBB635F741416F" ma:contentTypeVersion="16" ma:contentTypeDescription="Create a new document." ma:contentTypeScope="" ma:versionID="d56575d998c3cfa9a45cf776c1c37455">
  <xsd:schema xmlns:xsd="http://www.w3.org/2001/XMLSchema" xmlns:xs="http://www.w3.org/2001/XMLSchema" xmlns:p="http://schemas.microsoft.com/office/2006/metadata/properties" xmlns:ns2="c9b4d189-d954-42ac-8f9e-18f0ce8e2742" xmlns:ns3="19361d23-8b7f-430c-91ca-598da34f31f6" targetNamespace="http://schemas.microsoft.com/office/2006/metadata/properties" ma:root="true" ma:fieldsID="811e80d464f3d71a673f69cb10dc1dde" ns2:_="" ns3:_="">
    <xsd:import namespace="c9b4d189-d954-42ac-8f9e-18f0ce8e2742"/>
    <xsd:import namespace="19361d23-8b7f-430c-91ca-598da34f31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4d189-d954-42ac-8f9e-18f0ce8e27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6aae724-c823-4c24-9806-5d62cdb841f1}" ma:internalName="TaxCatchAll" ma:showField="CatchAllData" ma:web="c9b4d189-d954-42ac-8f9e-18f0ce8e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1d23-8b7f-430c-91ca-598da34f3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c38a9a-e4a9-4334-a6a0-647b9e3d2b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361d23-8b7f-430c-91ca-598da34f31f6">
      <Terms xmlns="http://schemas.microsoft.com/office/infopath/2007/PartnerControls"/>
    </lcf76f155ced4ddcb4097134ff3c332f>
    <TaxCatchAll xmlns="c9b4d189-d954-42ac-8f9e-18f0ce8e2742" xsi:nil="true"/>
  </documentManagement>
</p:properties>
</file>

<file path=customXml/itemProps1.xml><?xml version="1.0" encoding="utf-8"?>
<ds:datastoreItem xmlns:ds="http://schemas.openxmlformats.org/officeDocument/2006/customXml" ds:itemID="{A2B3DA17-2AD5-41C7-8234-294EED65E998}"/>
</file>

<file path=customXml/itemProps2.xml><?xml version="1.0" encoding="utf-8"?>
<ds:datastoreItem xmlns:ds="http://schemas.openxmlformats.org/officeDocument/2006/customXml" ds:itemID="{2624E8EF-37B5-4733-A77C-6737F5C1B290}"/>
</file>

<file path=customXml/itemProps3.xml><?xml version="1.0" encoding="utf-8"?>
<ds:datastoreItem xmlns:ds="http://schemas.openxmlformats.org/officeDocument/2006/customXml" ds:itemID="{135D69A9-782D-4159-B0B3-925DF9BC4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t_shi</dc:creator>
  <cp:keywords/>
  <dc:description/>
  <cp:lastModifiedBy>エフスタスタッフ</cp:lastModifiedBy>
  <cp:revision/>
  <dcterms:created xsi:type="dcterms:W3CDTF">2023-02-14T02:18:55Z</dcterms:created>
  <dcterms:modified xsi:type="dcterms:W3CDTF">2024-11-18T07:27:16Z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0x010100559D51EB1CD8E7468EFBB635F741416F</vt:lpwstr>
  </property>
  <property fmtid="{D5CDD505-2E9C-101B-9397-08002B2CF9AE}" pid="3" name="MediaServiceImageTags">
    <vt:lpwstr/>
  </property>
</Properties>
</file>